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<sst xmlns="http://schemas.openxmlformats.org/spreadsheetml/2006/main" count="215" uniqueCount="154">
  <si>
    <t>r.a. Holthone</t>
  </si>
  <si>
    <t>r.a. Holthonerweg</t>
  </si>
  <si>
    <t>ANERVEEN Anerveenseweg</t>
  </si>
  <si>
    <t>Links aan houden</t>
  </si>
  <si>
    <t>De Vaart</t>
  </si>
  <si>
    <t>Gramsbergen</t>
  </si>
  <si>
    <t>Verkeersgeleider</t>
  </si>
  <si>
    <t>DREMPEL</t>
  </si>
  <si>
    <t>SPOORWEGOVERGANG</t>
  </si>
  <si>
    <t>Einde Gramsbergen</t>
  </si>
  <si>
    <t>Kruising rechtdoor</t>
  </si>
  <si>
    <t>GRENSOVERGANG DUITSLAND</t>
  </si>
  <si>
    <t>e.w. l.a. Zollweg</t>
  </si>
  <si>
    <t>r.a. Vechtetalerstrasse (K20)</t>
  </si>
  <si>
    <t>r.a. Heesterkanterstrasse</t>
  </si>
  <si>
    <t>eerste weg l.a. Richting Das Kleine Cafe</t>
  </si>
  <si>
    <t>r.a. Vechtetalerstrasse</t>
  </si>
  <si>
    <t>l.a. Wielenerstrasse</t>
  </si>
  <si>
    <t>l.a. splitsing Echtelerstrasse</t>
  </si>
  <si>
    <t>weg vervolgen rechts aanhouden</t>
  </si>
  <si>
    <t>Kruising oversteken</t>
  </si>
  <si>
    <t>Wilsum</t>
  </si>
  <si>
    <t>r.a. Itterbeckerstrasse</t>
  </si>
  <si>
    <t>Uelsen</t>
  </si>
  <si>
    <t>Getelo</t>
  </si>
  <si>
    <t>WEGVERSMALLING</t>
  </si>
  <si>
    <t>Richting GEESTEREN</t>
  </si>
  <si>
    <t>ROTONDE r.a. Manderveenseweg</t>
  </si>
  <si>
    <t>Oversteken Bovenbroeksweg</t>
  </si>
  <si>
    <t>DREMPELS 2X</t>
  </si>
  <si>
    <t>DREMPEL Gevaarlijk punt Attentie !!!</t>
  </si>
  <si>
    <t>Einde Langeveen</t>
  </si>
  <si>
    <t>r.a. N343</t>
  </si>
  <si>
    <t>Kloosterhaar</t>
  </si>
  <si>
    <t>Hardenberg</t>
  </si>
  <si>
    <t>Verkeerslichten rechtdoor</t>
  </si>
  <si>
    <t>Hospitaal</t>
  </si>
  <si>
    <t>Verkeerslichten N34 oversteken</t>
  </si>
  <si>
    <t>Collendoorn</t>
  </si>
  <si>
    <t>Eugenboersdijk</t>
  </si>
  <si>
    <t>Spoorwegovergang</t>
  </si>
  <si>
    <t>Beweegbare brug</t>
  </si>
  <si>
    <t>Coevorderkanaal</t>
  </si>
  <si>
    <t>Spoorwegovergang Sallandseweg</t>
  </si>
  <si>
    <t>Verkeersgeleider Wilhelminasingel</t>
  </si>
  <si>
    <t>ROTONDE links nemen Stationstraat</t>
  </si>
  <si>
    <t>r.a. Achterloo</t>
  </si>
  <si>
    <t xml:space="preserve">r.a. Reindersdijk </t>
  </si>
  <si>
    <t>Coevorden</t>
  </si>
  <si>
    <t xml:space="preserve">Watertoren </t>
  </si>
  <si>
    <t>l.a. van Heutszsingel</t>
  </si>
  <si>
    <t>r.a. Dr. Piccardlaan</t>
  </si>
  <si>
    <t>Kruising r.a. Waldstrasse</t>
  </si>
  <si>
    <t>Verkeersgeleider L43</t>
  </si>
  <si>
    <t>voorrangsweg T-splitsing r.a. N343</t>
  </si>
  <si>
    <t>ROTONDE rechtdoor rechts nemen</t>
  </si>
  <si>
    <t>r.a. Kanaalweg Oost Broeklandenweg</t>
  </si>
  <si>
    <t>l.a. Duitslandweg</t>
  </si>
  <si>
    <t>r.a. J.C. Kellerlaan - ROTONDE</t>
  </si>
  <si>
    <t>r.a. Hofsteeweg</t>
  </si>
  <si>
    <t>Randweg</t>
  </si>
  <si>
    <t>T-splichtsing r.a. Tilster</t>
  </si>
  <si>
    <t>r.a. de Steeghe - Engeland</t>
  </si>
  <si>
    <t>HOLTHEME</t>
  </si>
  <si>
    <t>e.w. r.a. de Haandrik</t>
  </si>
  <si>
    <t>l.a. over brug De Haandrik</t>
  </si>
  <si>
    <t>PROVINCIE DRENTHE</t>
  </si>
  <si>
    <t>COEVORDEN</t>
  </si>
  <si>
    <t>Treinterminal</t>
  </si>
  <si>
    <t xml:space="preserve">l.a. </t>
  </si>
  <si>
    <t>l.a. Hooge Weg</t>
  </si>
  <si>
    <t>l.a. Ratzelerstrasse</t>
  </si>
  <si>
    <t>e.w. l.a. richting Itterbeck</t>
  </si>
  <si>
    <t>Verkeerslicht</t>
  </si>
  <si>
    <t>r.a. Korreldijk</t>
  </si>
  <si>
    <t>l.a. Monierbrug beweegbare brug</t>
  </si>
  <si>
    <t>Markt</t>
  </si>
  <si>
    <t>Daler Allee gaat over in Hulsvboorderdijk</t>
  </si>
  <si>
    <t>r.a. M. van der Thijnensingel</t>
  </si>
  <si>
    <t>FINISHPASSAGE</t>
  </si>
  <si>
    <t>r.a. FrieseStraat,</t>
  </si>
  <si>
    <t>Itterbeck WEGVERSMALLING</t>
  </si>
  <si>
    <t>DREMPEL Grens Nederland Uelsenerweg</t>
  </si>
  <si>
    <t>DREMPEL verkeersgeleider</t>
  </si>
  <si>
    <t>Voorrangsweg oversteken, verkeersgeleiderDe Oostermaat</t>
  </si>
  <si>
    <t>Holtheme</t>
  </si>
  <si>
    <t>l.a. Pohlerweg  klinkerweg</t>
  </si>
  <si>
    <t>Voorrangsweg Luckenstege rechtdoor Klinkerweg)</t>
  </si>
  <si>
    <t>l.a. Echtelerstrasse Klinkerweg</t>
  </si>
  <si>
    <t>Voorrangsweg oversteken Kruising recht door Dorfstrasse</t>
  </si>
  <si>
    <t>r.a. Am Sportplatz</t>
  </si>
  <si>
    <t>links aanhouden</t>
  </si>
  <si>
    <t>SPRINT ZUM MUHLENTEICH</t>
  </si>
  <si>
    <t>r.a. Langeveen Hardenbergerweg</t>
  </si>
  <si>
    <t>Verlichten rechtdoor</t>
  </si>
  <si>
    <t xml:space="preserve">links aanhouden Pothofweg </t>
  </si>
  <si>
    <t>l.a.  De Meene</t>
  </si>
  <si>
    <t>r.a. Dedemsvaartseweg</t>
  </si>
  <si>
    <t>l.a. De Haandrik</t>
  </si>
  <si>
    <t>Rotonde r.a. Krimweg</t>
  </si>
  <si>
    <t>ROTONDE rechtdoor Rechts nemen</t>
  </si>
  <si>
    <t>r.a. Stieltjeskanaal</t>
  </si>
  <si>
    <t>r.a .M. van der Thijnensingel</t>
  </si>
  <si>
    <t>rotonde rechtdoorStationstraat rechts nemen</t>
  </si>
  <si>
    <t>rotonde rechtdoor rechts nemen</t>
  </si>
  <si>
    <t>Markt r.a. Friesestraat</t>
  </si>
  <si>
    <t xml:space="preserve">Rotonde Stationstraat rechtdoor rechts nemen </t>
  </si>
  <si>
    <t>Verkeerslichten Dalerallee gaat over in Hulsvoorderdijk</t>
  </si>
  <si>
    <t>Rotonde rechtdoor Rechts nemen</t>
  </si>
  <si>
    <t>r.a. Dr. Piccardlaand</t>
  </si>
  <si>
    <t>Watertoren</t>
  </si>
  <si>
    <t xml:space="preserve">r.a. Dr. Piccardlaan </t>
  </si>
  <si>
    <t>l.a. van Heutzsingel</t>
  </si>
  <si>
    <t>FINISH</t>
  </si>
  <si>
    <t>Autoriteiten</t>
  </si>
  <si>
    <t>Definitieve versie onder voorbehoud Duitse</t>
  </si>
  <si>
    <t>r.a. VerkeersgeleiderAm Am Sportplatz.Einde Wilsum. BUSSEN ZUM MUHLENTEICH</t>
  </si>
  <si>
    <r>
      <t xml:space="preserve">l.a. Klooster </t>
    </r>
    <r>
      <rPr>
        <b/>
        <sz val="10"/>
        <color indexed="8"/>
        <rFont val="Calibri"/>
        <family val="2"/>
      </rPr>
      <t>Verkeersgeleider</t>
    </r>
  </si>
  <si>
    <r>
      <rPr>
        <b/>
        <sz val="10"/>
        <color indexed="8"/>
        <rFont val="Calibri"/>
        <family val="2"/>
      </rPr>
      <t>ANE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DREMPEL</t>
    </r>
  </si>
  <si>
    <r>
      <t xml:space="preserve">l.a. kruising </t>
    </r>
    <r>
      <rPr>
        <b/>
        <sz val="10"/>
        <color indexed="8"/>
        <rFont val="Calibri"/>
        <family val="2"/>
      </rPr>
      <t>Verkeersgeleider Dedemsvaarseweg</t>
    </r>
  </si>
  <si>
    <r>
      <t xml:space="preserve">over brug r.a. Kanaaldijk </t>
    </r>
    <r>
      <rPr>
        <b/>
        <sz val="10"/>
        <color indexed="10"/>
        <rFont val="Calibri"/>
        <family val="2"/>
      </rPr>
      <t>BEWEEGBARE BRU</t>
    </r>
    <r>
      <rPr>
        <sz val="10"/>
        <color indexed="8"/>
        <rFont val="Calibri"/>
        <family val="2"/>
      </rPr>
      <t>G.</t>
    </r>
  </si>
  <si>
    <r>
      <rPr>
        <sz val="10"/>
        <color indexed="10"/>
        <rFont val="Calibri"/>
        <family val="2"/>
      </rPr>
      <t>DREMPE</t>
    </r>
    <r>
      <rPr>
        <sz val="10"/>
        <color indexed="8"/>
        <rFont val="Calibri"/>
        <family val="2"/>
      </rPr>
      <t xml:space="preserve">Ll.a. Rondweg </t>
    </r>
    <r>
      <rPr>
        <b/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Den Velde</t>
    </r>
  </si>
  <si>
    <r>
      <t xml:space="preserve">r.a.  Hardenbergse Diek </t>
    </r>
    <r>
      <rPr>
        <b/>
        <sz val="10"/>
        <color indexed="40"/>
        <rFont val="Calibri"/>
        <family val="2"/>
      </rPr>
      <t>WEGVERSMALLING ATTENTIE!!!!!!</t>
    </r>
  </si>
  <si>
    <r>
      <t xml:space="preserve">Verkeerslichten </t>
    </r>
    <r>
      <rPr>
        <sz val="10"/>
        <color indexed="40"/>
        <rFont val="Calibri"/>
        <family val="2"/>
      </rPr>
      <t>r.a. Geteloerstrasse-Tubbergenerstrasse K2</t>
    </r>
  </si>
  <si>
    <r>
      <t>Manderveen -</t>
    </r>
    <r>
      <rPr>
        <b/>
        <sz val="10"/>
        <color indexed="10"/>
        <rFont val="Calibri"/>
        <family val="2"/>
      </rPr>
      <t xml:space="preserve"> DREMPEL </t>
    </r>
  </si>
  <si>
    <r>
      <t xml:space="preserve">WEGVERSMALLING links scherp nemen </t>
    </r>
    <r>
      <rPr>
        <b/>
        <sz val="10"/>
        <rFont val="Calibri"/>
        <family val="2"/>
      </rPr>
      <t>Bovenbroekseweg</t>
    </r>
  </si>
  <si>
    <r>
      <t xml:space="preserve">ROTONDE, </t>
    </r>
    <r>
      <rPr>
        <sz val="10"/>
        <color indexed="8"/>
        <rFont val="Calibri"/>
        <family val="2"/>
      </rPr>
      <t>Verkeersgeleider r.a. Dorpstraat</t>
    </r>
  </si>
  <si>
    <r>
      <t xml:space="preserve">Einde Kloosterhaar </t>
    </r>
    <r>
      <rPr>
        <b/>
        <sz val="10"/>
        <color indexed="10"/>
        <rFont val="Calibri"/>
        <family val="2"/>
      </rPr>
      <t xml:space="preserve">DREMPEL </t>
    </r>
    <r>
      <rPr>
        <sz val="10"/>
        <rFont val="Calibri"/>
        <family val="2"/>
      </rPr>
      <t>Verlengde Broekdijk</t>
    </r>
  </si>
  <si>
    <r>
      <t xml:space="preserve">DREMPEL </t>
    </r>
    <r>
      <rPr>
        <b/>
        <sz val="10"/>
        <rFont val="Calibri"/>
        <family val="2"/>
      </rPr>
      <t>Broekdijk</t>
    </r>
  </si>
  <si>
    <r>
      <t xml:space="preserve">Bruchterveld </t>
    </r>
    <r>
      <rPr>
        <b/>
        <sz val="10"/>
        <color indexed="10"/>
        <rFont val="Calibri"/>
        <family val="2"/>
      </rPr>
      <t>DREMPEL</t>
    </r>
  </si>
  <si>
    <r>
      <t>Einde Bruchterveld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DREMPEL</t>
    </r>
    <r>
      <rPr>
        <sz val="10"/>
        <rFont val="Calibri"/>
        <family val="2"/>
      </rPr>
      <t xml:space="preserve"> </t>
    </r>
  </si>
  <si>
    <r>
      <t xml:space="preserve">ANE </t>
    </r>
    <r>
      <rPr>
        <sz val="10"/>
        <color indexed="10"/>
        <rFont val="Calibri"/>
        <family val="2"/>
      </rPr>
      <t xml:space="preserve">DREMPEL - </t>
    </r>
    <r>
      <rPr>
        <sz val="10"/>
        <rFont val="Calibri"/>
        <family val="2"/>
      </rPr>
      <t>de Steeghe</t>
    </r>
  </si>
  <si>
    <r>
      <rPr>
        <b/>
        <sz val="10"/>
        <color indexed="10"/>
        <rFont val="Calibri"/>
        <family val="2"/>
      </rPr>
      <t>Spoorwegovergan</t>
    </r>
    <r>
      <rPr>
        <sz val="10"/>
        <color indexed="10"/>
        <rFont val="Calibri"/>
        <family val="2"/>
      </rPr>
      <t>g</t>
    </r>
  </si>
  <si>
    <r>
      <t xml:space="preserve">brug Monierweg </t>
    </r>
    <r>
      <rPr>
        <b/>
        <sz val="10"/>
        <color indexed="8"/>
        <rFont val="Calibri"/>
        <family val="2"/>
      </rPr>
      <t>beweegbare brug</t>
    </r>
  </si>
  <si>
    <r>
      <t xml:space="preserve">Verkeerslichten rechtdoor </t>
    </r>
    <r>
      <rPr>
        <sz val="10"/>
        <color indexed="8"/>
        <rFont val="Calibri"/>
        <family val="2"/>
      </rPr>
      <t>Hulsvoorderdijk</t>
    </r>
  </si>
  <si>
    <r>
      <t xml:space="preserve">r.a. Rembrandlaan </t>
    </r>
    <r>
      <rPr>
        <b/>
        <sz val="10"/>
        <color indexed="10"/>
        <rFont val="Calibri"/>
        <family val="2"/>
      </rPr>
      <t>DREMPELS 3x</t>
    </r>
  </si>
  <si>
    <r>
      <rPr>
        <b/>
        <sz val="10"/>
        <color indexed="10"/>
        <rFont val="Calibri"/>
        <family val="2"/>
      </rPr>
      <t xml:space="preserve">DREMPEL </t>
    </r>
    <r>
      <rPr>
        <sz val="10"/>
        <rFont val="Calibri"/>
        <family val="2"/>
      </rPr>
      <t xml:space="preserve"> l.a. Dr. Piccardlaan</t>
    </r>
    <r>
      <rPr>
        <sz val="10"/>
        <color indexed="10"/>
        <rFont val="Calibri"/>
        <family val="2"/>
      </rPr>
      <t xml:space="preserve"> </t>
    </r>
  </si>
  <si>
    <r>
      <t>r.a. Rembrandstraat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DREMPELS 3x</t>
    </r>
  </si>
  <si>
    <r>
      <t xml:space="preserve">r.a. Rembrandtlaan </t>
    </r>
    <r>
      <rPr>
        <b/>
        <sz val="10"/>
        <color indexed="10"/>
        <rFont val="Calibri"/>
        <family val="2"/>
      </rPr>
      <t>DREMPELS 3x</t>
    </r>
  </si>
  <si>
    <t>Start Novilon</t>
  </si>
  <si>
    <t>Tijdschema</t>
  </si>
  <si>
    <t>km</t>
  </si>
  <si>
    <t>te rijden</t>
  </si>
  <si>
    <t>Omschrijving</t>
  </si>
  <si>
    <t>Start Markt Coevorden</t>
  </si>
  <si>
    <t>Officiële start Einde COEVORDEN</t>
  </si>
  <si>
    <t xml:space="preserve">DREMPEL  l.a. Dr. Piccardtlaan </t>
  </si>
  <si>
    <t xml:space="preserve">    12.35</t>
  </si>
  <si>
    <t>Ravitaillering</t>
  </si>
  <si>
    <t>Einde ravitaillering</t>
  </si>
  <si>
    <t>SPRINT AUTOHAUS PETERS MERCEDES</t>
  </si>
  <si>
    <r>
      <t xml:space="preserve">FINISHPASSAGE </t>
    </r>
    <r>
      <rPr>
        <b/>
        <sz val="10"/>
        <color indexed="17"/>
        <rFont val="Calibri"/>
        <family val="2"/>
      </rPr>
      <t>PREMIESPRINT</t>
    </r>
  </si>
  <si>
    <t>r.a. Anerweerdweg</t>
  </si>
  <si>
    <t>Neutralisatie Markt, Friesetraat, Wilhelminasingel, Sallandsestraat, overweg, Krimweg, rotonde rechtdoor rechts nemen, volgen tot  einde Coevorden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</si>
</sst>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40"/>
      <name val="Calibri"/>
      <family val="2"/>
    </font>
    <font>
      <sz val="10"/>
      <color indexed="40"/>
      <name val="Calibri"/>
      <family val="2"/>
    </font>
    <font>
      <sz val="9"/>
      <name val="Arial"/>
      <family val="2"/>
    </font>
    <font>
      <b/>
      <sz val="10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B0F0"/>
      <name val="Calibri"/>
      <family val="2"/>
    </font>
    <font>
      <b/>
      <sz val="10"/>
      <color rgb="FF00B0F0"/>
      <name val="Calibri"/>
      <family val="2"/>
    </font>
    <font>
      <b/>
      <sz val="10"/>
      <color rgb="FF00B05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0" fillId="0" borderId="0" xfId="0" applyFont="1" applyAlignment="1">
      <alignment wrapText="1"/>
    </xf>
    <xf numFmtId="15" fontId="44" fillId="0" borderId="0" xfId="0" applyNumberFormat="1" applyFont="1" applyAlignment="1">
      <alignment wrapText="1"/>
    </xf>
    <xf numFmtId="164" fontId="6" fillId="0" borderId="0" xfId="0" applyNumberFormat="1" applyFont="1" applyFill="1" applyAlignment="1">
      <alignment vertical="center"/>
    </xf>
    <xf numFmtId="20" fontId="44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0" fontId="46" fillId="0" borderId="0" xfId="0" applyFont="1" applyAlignment="1">
      <alignment/>
    </xf>
    <xf numFmtId="20" fontId="10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view="pageLayout" workbookViewId="0" topLeftCell="A1">
      <selection activeCell="C223" sqref="C223"/>
    </sheetView>
  </sheetViews>
  <sheetFormatPr defaultColWidth="9.140625" defaultRowHeight="15"/>
  <cols>
    <col min="1" max="1" width="7.140625" style="1" customWidth="1"/>
    <col min="2" max="2" width="8.7109375" style="1" customWidth="1"/>
    <col min="3" max="3" width="49.8515625" style="2" customWidth="1"/>
    <col min="4" max="4" width="6.140625" style="1" customWidth="1"/>
    <col min="5" max="5" width="6.28125" style="1" customWidth="1"/>
    <col min="6" max="6" width="6.140625" style="1" customWidth="1"/>
    <col min="7" max="16384" width="9.140625" style="1" customWidth="1"/>
  </cols>
  <sheetData>
    <row r="1" spans="1:6" ht="15" customHeight="1">
      <c r="A1" s="16" t="s">
        <v>141</v>
      </c>
      <c r="B1" s="16" t="s">
        <v>142</v>
      </c>
      <c r="C1" s="4" t="s">
        <v>143</v>
      </c>
      <c r="D1" s="18" t="s">
        <v>140</v>
      </c>
      <c r="E1" s="18"/>
      <c r="F1" s="18"/>
    </row>
    <row r="2" spans="4:6" ht="12.75">
      <c r="D2" s="16">
        <v>38</v>
      </c>
      <c r="E2" s="16">
        <v>39</v>
      </c>
      <c r="F2" s="16">
        <v>40</v>
      </c>
    </row>
    <row r="3" spans="4:6" ht="12.75">
      <c r="D3" s="16"/>
      <c r="E3" s="16"/>
      <c r="F3" s="16"/>
    </row>
    <row r="4" spans="3:6" ht="12.75">
      <c r="C4" s="2" t="s">
        <v>139</v>
      </c>
      <c r="D4" s="14" t="s">
        <v>147</v>
      </c>
      <c r="E4" s="14">
        <v>0.5243055555555556</v>
      </c>
      <c r="F4" s="14">
        <v>0.5243055555555556</v>
      </c>
    </row>
    <row r="5" spans="4:6" ht="12.75">
      <c r="D5" s="14"/>
      <c r="E5" s="14"/>
      <c r="F5" s="14"/>
    </row>
    <row r="6" spans="3:6" ht="12.75">
      <c r="C6" s="2" t="s">
        <v>144</v>
      </c>
      <c r="D6" s="14">
        <v>0.5416666666666666</v>
      </c>
      <c r="E6" s="14">
        <v>0.5416666666666666</v>
      </c>
      <c r="F6" s="14">
        <v>0.5416666666666666</v>
      </c>
    </row>
    <row r="7" spans="3:6" ht="38.25">
      <c r="C7" s="2" t="s">
        <v>153</v>
      </c>
      <c r="D7" s="14"/>
      <c r="E7" s="14"/>
      <c r="F7" s="14"/>
    </row>
    <row r="8" spans="1:6" ht="12.75">
      <c r="A8" s="1">
        <v>0</v>
      </c>
      <c r="B8" s="13">
        <f aca="true" t="shared" si="0" ref="B8:B39">IF(ISBLANK(A8),"",MAX(A$1:A$65536)-A8)</f>
        <v>143.3</v>
      </c>
      <c r="C8" s="2" t="s">
        <v>145</v>
      </c>
      <c r="D8" s="15">
        <f>D6+TIME(0,10,0)</f>
        <v>0.548611111111111</v>
      </c>
      <c r="E8" s="15">
        <f>E6+TIME(0,10,0)</f>
        <v>0.548611111111111</v>
      </c>
      <c r="F8" s="15">
        <f>F6+TIME(0,10,0)</f>
        <v>0.548611111111111</v>
      </c>
    </row>
    <row r="9" spans="1:6" ht="12.75">
      <c r="A9" s="1">
        <v>1.9</v>
      </c>
      <c r="B9" s="13">
        <f t="shared" si="0"/>
        <v>141.4</v>
      </c>
      <c r="C9" s="2" t="s">
        <v>117</v>
      </c>
      <c r="D9" s="17">
        <f>IF(A9&gt;0,TIME(0,0,A9/D$2*3600)+D$8,"-")</f>
        <v>0.5506944444444444</v>
      </c>
      <c r="E9" s="17">
        <f>IF(A9&gt;0,TIME(0,0,A9/E$2*3600)+E$8,"-")</f>
        <v>0.550636574074074</v>
      </c>
      <c r="F9" s="17">
        <f>IF(A9&gt;0,TIME(0,0,A9/F$2*3600)+F$8,"-")</f>
        <v>0.5505902777777777</v>
      </c>
    </row>
    <row r="10" spans="1:6" ht="12.75">
      <c r="A10" s="1">
        <v>3.3</v>
      </c>
      <c r="B10" s="13">
        <f t="shared" si="0"/>
        <v>140</v>
      </c>
      <c r="C10" s="2" t="s">
        <v>0</v>
      </c>
      <c r="D10" s="17">
        <f aca="true" t="shared" si="1" ref="D10:D73">IF(A10&gt;0,TIME(0,0,A10/D$2*3600)+D$8,"-")</f>
        <v>0.5522222222222222</v>
      </c>
      <c r="E10" s="17">
        <f aca="true" t="shared" si="2" ref="E10:E73">IF(A10&gt;0,TIME(0,0,A10/E$2*3600)+E$8,"-")</f>
        <v>0.5521296296296295</v>
      </c>
      <c r="F10" s="17">
        <f aca="true" t="shared" si="3" ref="F10:F73">IF(A10&gt;0,TIME(0,0,A10/F$2*3600)+F$8,"-")</f>
        <v>0.552048611111111</v>
      </c>
    </row>
    <row r="11" spans="1:6" ht="12.75">
      <c r="A11" s="1">
        <v>4.4</v>
      </c>
      <c r="B11" s="13">
        <f t="shared" si="0"/>
        <v>138.9</v>
      </c>
      <c r="C11" s="2" t="s">
        <v>1</v>
      </c>
      <c r="D11" s="17">
        <f t="shared" si="1"/>
        <v>0.5534259259259259</v>
      </c>
      <c r="E11" s="17">
        <f t="shared" si="2"/>
        <v>0.5533101851851852</v>
      </c>
      <c r="F11" s="17">
        <f t="shared" si="3"/>
        <v>0.5531944444444444</v>
      </c>
    </row>
    <row r="12" spans="1:6" ht="12.75">
      <c r="A12" s="1">
        <v>6.9</v>
      </c>
      <c r="B12" s="13">
        <f t="shared" si="0"/>
        <v>136.4</v>
      </c>
      <c r="C12" s="2" t="s">
        <v>2</v>
      </c>
      <c r="D12" s="17">
        <f t="shared" si="1"/>
        <v>0.5561689814814814</v>
      </c>
      <c r="E12" s="17">
        <f t="shared" si="2"/>
        <v>0.5559722222222222</v>
      </c>
      <c r="F12" s="17">
        <f t="shared" si="3"/>
        <v>0.5557986111111111</v>
      </c>
    </row>
    <row r="13" spans="1:6" ht="12.75">
      <c r="A13" s="1">
        <v>8.3</v>
      </c>
      <c r="B13" s="13">
        <f t="shared" si="0"/>
        <v>135</v>
      </c>
      <c r="C13" s="2" t="s">
        <v>3</v>
      </c>
      <c r="D13" s="17">
        <f t="shared" si="1"/>
        <v>0.5577083333333333</v>
      </c>
      <c r="E13" s="17">
        <f t="shared" si="2"/>
        <v>0.5574768518518518</v>
      </c>
      <c r="F13" s="17">
        <f t="shared" si="3"/>
        <v>0.5572569444444444</v>
      </c>
    </row>
    <row r="14" spans="1:6" ht="12.75">
      <c r="A14" s="1">
        <v>9.5</v>
      </c>
      <c r="B14" s="13">
        <f t="shared" si="0"/>
        <v>133.8</v>
      </c>
      <c r="C14" s="2" t="s">
        <v>118</v>
      </c>
      <c r="D14" s="17">
        <f t="shared" si="1"/>
        <v>0.5590277777777777</v>
      </c>
      <c r="E14" s="17">
        <f t="shared" si="2"/>
        <v>0.55875</v>
      </c>
      <c r="F14" s="17">
        <f t="shared" si="3"/>
        <v>0.5585069444444444</v>
      </c>
    </row>
    <row r="15" spans="1:6" ht="12.75">
      <c r="A15" s="1">
        <v>9.8</v>
      </c>
      <c r="B15" s="13">
        <f t="shared" si="0"/>
        <v>133.5</v>
      </c>
      <c r="C15" s="3" t="s">
        <v>7</v>
      </c>
      <c r="D15" s="17">
        <f t="shared" si="1"/>
        <v>0.5593518518518518</v>
      </c>
      <c r="E15" s="17">
        <f t="shared" si="2"/>
        <v>0.5590740740740741</v>
      </c>
      <c r="F15" s="17">
        <f t="shared" si="3"/>
        <v>0.5588194444444444</v>
      </c>
    </row>
    <row r="16" spans="1:6" ht="12.75" customHeight="1">
      <c r="A16" s="1">
        <v>10</v>
      </c>
      <c r="B16" s="13">
        <f t="shared" si="0"/>
        <v>133.3</v>
      </c>
      <c r="C16" s="2" t="s">
        <v>119</v>
      </c>
      <c r="D16" s="17">
        <f t="shared" si="1"/>
        <v>0.5595717592592592</v>
      </c>
      <c r="E16" s="17">
        <f t="shared" si="2"/>
        <v>0.5592939814814815</v>
      </c>
      <c r="F16" s="17">
        <f t="shared" si="3"/>
        <v>0.5590277777777777</v>
      </c>
    </row>
    <row r="17" spans="2:6" ht="12.75">
      <c r="B17" s="13">
        <f t="shared" si="0"/>
      </c>
      <c r="C17" s="2" t="s">
        <v>4</v>
      </c>
      <c r="D17" s="17" t="str">
        <f t="shared" si="1"/>
        <v>-</v>
      </c>
      <c r="E17" s="17" t="str">
        <f t="shared" si="2"/>
        <v>-</v>
      </c>
      <c r="F17" s="17" t="str">
        <f t="shared" si="3"/>
        <v>-</v>
      </c>
    </row>
    <row r="18" spans="1:6" ht="12.75">
      <c r="A18" s="1">
        <v>10.7</v>
      </c>
      <c r="B18" s="13">
        <f t="shared" si="0"/>
        <v>132.60000000000002</v>
      </c>
      <c r="C18" s="4" t="s">
        <v>5</v>
      </c>
      <c r="D18" s="17">
        <f t="shared" si="1"/>
        <v>0.5603356481481481</v>
      </c>
      <c r="E18" s="17">
        <f t="shared" si="2"/>
        <v>0.5600347222222222</v>
      </c>
      <c r="F18" s="17">
        <f t="shared" si="3"/>
        <v>0.5597569444444443</v>
      </c>
    </row>
    <row r="19" spans="1:6" ht="12.75">
      <c r="A19" s="1">
        <v>10.8</v>
      </c>
      <c r="B19" s="13">
        <f t="shared" si="0"/>
        <v>132.5</v>
      </c>
      <c r="C19" s="4" t="s">
        <v>6</v>
      </c>
      <c r="D19" s="17">
        <f t="shared" si="1"/>
        <v>0.5604513888888888</v>
      </c>
      <c r="E19" s="17">
        <f t="shared" si="2"/>
        <v>0.5601388888888889</v>
      </c>
      <c r="F19" s="17">
        <f t="shared" si="3"/>
        <v>0.559861111111111</v>
      </c>
    </row>
    <row r="20" spans="1:6" ht="12.75">
      <c r="A20" s="1">
        <v>11.4</v>
      </c>
      <c r="B20" s="13">
        <f t="shared" si="0"/>
        <v>131.9</v>
      </c>
      <c r="C20" s="2" t="s">
        <v>84</v>
      </c>
      <c r="D20" s="17">
        <f t="shared" si="1"/>
        <v>0.561111111111111</v>
      </c>
      <c r="E20" s="17">
        <f t="shared" si="2"/>
        <v>0.560787037037037</v>
      </c>
      <c r="F20" s="17">
        <f t="shared" si="3"/>
        <v>0.560486111111111</v>
      </c>
    </row>
    <row r="21" spans="1:6" ht="12.75">
      <c r="A21" s="1">
        <v>11.6</v>
      </c>
      <c r="B21" s="13">
        <f t="shared" si="0"/>
        <v>131.70000000000002</v>
      </c>
      <c r="C21" s="3" t="s">
        <v>83</v>
      </c>
      <c r="D21" s="17">
        <f t="shared" si="1"/>
        <v>0.5613194444444444</v>
      </c>
      <c r="E21" s="17">
        <f t="shared" si="2"/>
        <v>0.5609953703703703</v>
      </c>
      <c r="F21" s="17">
        <f t="shared" si="3"/>
        <v>0.5606944444444444</v>
      </c>
    </row>
    <row r="22" spans="1:6" ht="12.75">
      <c r="A22" s="1">
        <v>12.3</v>
      </c>
      <c r="B22" s="13">
        <f t="shared" si="0"/>
        <v>131</v>
      </c>
      <c r="C22" s="3" t="s">
        <v>8</v>
      </c>
      <c r="D22" s="17">
        <f t="shared" si="1"/>
        <v>0.5620949074074073</v>
      </c>
      <c r="E22" s="17">
        <f t="shared" si="2"/>
        <v>0.5617476851851851</v>
      </c>
      <c r="F22" s="17">
        <f t="shared" si="3"/>
        <v>0.561423611111111</v>
      </c>
    </row>
    <row r="23" spans="1:6" ht="12.75">
      <c r="A23" s="1">
        <v>12.4</v>
      </c>
      <c r="B23" s="13">
        <f t="shared" si="0"/>
        <v>130.9</v>
      </c>
      <c r="C23" s="2" t="s">
        <v>120</v>
      </c>
      <c r="D23" s="17">
        <f t="shared" si="1"/>
        <v>0.562199074074074</v>
      </c>
      <c r="E23" s="17">
        <f t="shared" si="2"/>
        <v>0.5618518518518518</v>
      </c>
      <c r="F23" s="17">
        <f t="shared" si="3"/>
        <v>0.5615277777777777</v>
      </c>
    </row>
    <row r="24" spans="1:6" ht="12.75">
      <c r="A24" s="1">
        <v>12.8</v>
      </c>
      <c r="B24" s="13">
        <f t="shared" si="0"/>
        <v>130.5</v>
      </c>
      <c r="C24" s="3" t="s">
        <v>7</v>
      </c>
      <c r="D24" s="17">
        <f t="shared" si="1"/>
        <v>0.5626388888888888</v>
      </c>
      <c r="E24" s="17">
        <f t="shared" si="2"/>
        <v>0.5622800925925925</v>
      </c>
      <c r="F24" s="17">
        <f t="shared" si="3"/>
        <v>0.5619444444444444</v>
      </c>
    </row>
    <row r="25" spans="1:6" ht="12.75">
      <c r="A25" s="1">
        <v>12.9</v>
      </c>
      <c r="B25" s="13">
        <f t="shared" si="0"/>
        <v>130.4</v>
      </c>
      <c r="C25" s="5" t="s">
        <v>9</v>
      </c>
      <c r="D25" s="17">
        <f t="shared" si="1"/>
        <v>0.5627546296296295</v>
      </c>
      <c r="E25" s="17">
        <f t="shared" si="2"/>
        <v>0.5623842592592592</v>
      </c>
      <c r="F25" s="17">
        <f t="shared" si="3"/>
        <v>0.562048611111111</v>
      </c>
    </row>
    <row r="26" spans="1:6" ht="12.75">
      <c r="A26" s="1">
        <v>13.3</v>
      </c>
      <c r="B26" s="13">
        <f t="shared" si="0"/>
        <v>130</v>
      </c>
      <c r="C26" s="2" t="s">
        <v>121</v>
      </c>
      <c r="D26" s="17">
        <f t="shared" si="1"/>
        <v>0.5631944444444443</v>
      </c>
      <c r="E26" s="17">
        <f t="shared" si="2"/>
        <v>0.5628124999999999</v>
      </c>
      <c r="F26" s="17">
        <f t="shared" si="3"/>
        <v>0.5624652777777777</v>
      </c>
    </row>
    <row r="27" spans="1:6" ht="12.75">
      <c r="A27" s="1">
        <v>15</v>
      </c>
      <c r="B27" s="13">
        <f t="shared" si="0"/>
        <v>128.3</v>
      </c>
      <c r="C27" s="2" t="s">
        <v>10</v>
      </c>
      <c r="D27" s="17">
        <f t="shared" si="1"/>
        <v>0.5650578703703704</v>
      </c>
      <c r="E27" s="17">
        <f t="shared" si="2"/>
        <v>0.5646296296296296</v>
      </c>
      <c r="F27" s="17">
        <f t="shared" si="3"/>
        <v>0.564236111111111</v>
      </c>
    </row>
    <row r="28" spans="1:6" ht="12.75">
      <c r="A28" s="1">
        <v>15.5</v>
      </c>
      <c r="B28" s="13">
        <f t="shared" si="0"/>
        <v>127.80000000000001</v>
      </c>
      <c r="C28" s="4" t="s">
        <v>85</v>
      </c>
      <c r="D28" s="17">
        <f t="shared" si="1"/>
        <v>0.5656018518518517</v>
      </c>
      <c r="E28" s="17">
        <f t="shared" si="2"/>
        <v>0.5651620370370369</v>
      </c>
      <c r="F28" s="17">
        <f t="shared" si="3"/>
        <v>0.5647569444444444</v>
      </c>
    </row>
    <row r="29" spans="1:9" ht="12.75">
      <c r="A29" s="6">
        <v>16.5</v>
      </c>
      <c r="B29" s="13">
        <f t="shared" si="0"/>
        <v>126.80000000000001</v>
      </c>
      <c r="C29" s="7" t="s">
        <v>122</v>
      </c>
      <c r="D29" s="17">
        <f t="shared" si="1"/>
        <v>0.5667013888888889</v>
      </c>
      <c r="E29" s="17">
        <f t="shared" si="2"/>
        <v>0.5662384259259259</v>
      </c>
      <c r="F29" s="17">
        <f t="shared" si="3"/>
        <v>0.5657986111111111</v>
      </c>
      <c r="G29" s="6"/>
      <c r="H29" s="6"/>
      <c r="I29" s="6"/>
    </row>
    <row r="30" spans="1:9" ht="12.75">
      <c r="A30" s="6"/>
      <c r="B30" s="13">
        <f t="shared" si="0"/>
      </c>
      <c r="C30" s="8" t="s">
        <v>11</v>
      </c>
      <c r="D30" s="17" t="str">
        <f t="shared" si="1"/>
        <v>-</v>
      </c>
      <c r="E30" s="17" t="str">
        <f t="shared" si="2"/>
        <v>-</v>
      </c>
      <c r="F30" s="17" t="str">
        <f t="shared" si="3"/>
        <v>-</v>
      </c>
      <c r="G30" s="6"/>
      <c r="H30" s="6"/>
      <c r="I30" s="6"/>
    </row>
    <row r="31" spans="1:9" ht="12.75">
      <c r="A31" s="6">
        <v>17.9</v>
      </c>
      <c r="B31" s="13">
        <f t="shared" si="0"/>
        <v>125.4</v>
      </c>
      <c r="C31" s="7" t="s">
        <v>12</v>
      </c>
      <c r="D31" s="17">
        <f t="shared" si="1"/>
        <v>0.5682291666666666</v>
      </c>
      <c r="E31" s="17">
        <f t="shared" si="2"/>
        <v>0.5677314814814814</v>
      </c>
      <c r="F31" s="17">
        <f t="shared" si="3"/>
        <v>0.5672569444444444</v>
      </c>
      <c r="G31" s="6"/>
      <c r="H31" s="6"/>
      <c r="I31" s="6"/>
    </row>
    <row r="32" spans="1:9" ht="12.75">
      <c r="A32" s="6">
        <v>18.2</v>
      </c>
      <c r="B32" s="13">
        <f t="shared" si="0"/>
        <v>125.10000000000001</v>
      </c>
      <c r="C32" s="7" t="s">
        <v>13</v>
      </c>
      <c r="D32" s="17">
        <f t="shared" si="1"/>
        <v>0.5685648148148148</v>
      </c>
      <c r="E32" s="17">
        <f t="shared" si="2"/>
        <v>0.5680555555555555</v>
      </c>
      <c r="F32" s="17">
        <f t="shared" si="3"/>
        <v>0.5675694444444443</v>
      </c>
      <c r="G32" s="6"/>
      <c r="H32" s="6"/>
      <c r="I32" s="6"/>
    </row>
    <row r="33" spans="1:9" ht="12.75">
      <c r="A33" s="6">
        <v>18.8</v>
      </c>
      <c r="B33" s="13">
        <f t="shared" si="0"/>
        <v>124.50000000000001</v>
      </c>
      <c r="C33" s="7" t="s">
        <v>86</v>
      </c>
      <c r="D33" s="17">
        <f t="shared" si="1"/>
        <v>0.569224537037037</v>
      </c>
      <c r="E33" s="17">
        <f t="shared" si="2"/>
        <v>0.5686921296296296</v>
      </c>
      <c r="F33" s="17">
        <f t="shared" si="3"/>
        <v>0.5681944444444443</v>
      </c>
      <c r="G33" s="6"/>
      <c r="H33" s="6"/>
      <c r="I33" s="6"/>
    </row>
    <row r="34" spans="1:9" ht="12.75">
      <c r="A34" s="6">
        <v>18.9</v>
      </c>
      <c r="B34" s="13">
        <f t="shared" si="0"/>
        <v>124.4</v>
      </c>
      <c r="C34" s="7" t="s">
        <v>14</v>
      </c>
      <c r="D34" s="17">
        <f t="shared" si="1"/>
        <v>0.5693287037037036</v>
      </c>
      <c r="E34" s="17">
        <f t="shared" si="2"/>
        <v>0.5687962962962962</v>
      </c>
      <c r="F34" s="17">
        <f t="shared" si="3"/>
        <v>0.568298611111111</v>
      </c>
      <c r="G34" s="6"/>
      <c r="H34" s="6"/>
      <c r="I34" s="6"/>
    </row>
    <row r="35" spans="1:9" ht="12.75">
      <c r="A35" s="6">
        <v>20</v>
      </c>
      <c r="B35" s="13">
        <f t="shared" si="0"/>
        <v>123.30000000000001</v>
      </c>
      <c r="C35" s="7" t="s">
        <v>10</v>
      </c>
      <c r="D35" s="17">
        <f t="shared" si="1"/>
        <v>0.5705324074074073</v>
      </c>
      <c r="E35" s="17">
        <f t="shared" si="2"/>
        <v>0.5699768518518518</v>
      </c>
      <c r="F35" s="17">
        <f t="shared" si="3"/>
        <v>0.5694444444444444</v>
      </c>
      <c r="G35" s="6"/>
      <c r="H35" s="6"/>
      <c r="I35" s="6"/>
    </row>
    <row r="36" spans="1:9" ht="12.75">
      <c r="A36" s="6">
        <v>21.8</v>
      </c>
      <c r="B36" s="13">
        <f t="shared" si="0"/>
        <v>121.50000000000001</v>
      </c>
      <c r="C36" s="7" t="s">
        <v>87</v>
      </c>
      <c r="D36" s="17">
        <f t="shared" si="1"/>
        <v>0.572511574074074</v>
      </c>
      <c r="E36" s="17">
        <f t="shared" si="2"/>
        <v>0.5718981481481481</v>
      </c>
      <c r="F36" s="17">
        <f t="shared" si="3"/>
        <v>0.5713194444444444</v>
      </c>
      <c r="G36" s="6"/>
      <c r="H36" s="6"/>
      <c r="I36" s="6"/>
    </row>
    <row r="37" spans="1:9" ht="12.75">
      <c r="A37" s="6">
        <v>22.2</v>
      </c>
      <c r="B37" s="13">
        <f t="shared" si="0"/>
        <v>121.10000000000001</v>
      </c>
      <c r="C37" s="7" t="s">
        <v>52</v>
      </c>
      <c r="D37" s="17">
        <f t="shared" si="1"/>
        <v>0.5729513888888889</v>
      </c>
      <c r="E37" s="17">
        <f t="shared" si="2"/>
        <v>0.5723263888888889</v>
      </c>
      <c r="F37" s="17">
        <f t="shared" si="3"/>
        <v>0.571736111111111</v>
      </c>
      <c r="G37" s="6"/>
      <c r="H37" s="6"/>
      <c r="I37" s="6"/>
    </row>
    <row r="38" spans="1:9" ht="12.75">
      <c r="A38" s="6">
        <v>22.8</v>
      </c>
      <c r="B38" s="13">
        <f t="shared" si="0"/>
        <v>120.50000000000001</v>
      </c>
      <c r="C38" s="7" t="s">
        <v>15</v>
      </c>
      <c r="D38" s="17">
        <f t="shared" si="1"/>
        <v>0.5736111111111111</v>
      </c>
      <c r="E38" s="17">
        <f t="shared" si="2"/>
        <v>0.5729629629629629</v>
      </c>
      <c r="F38" s="17">
        <f t="shared" si="3"/>
        <v>0.5723611111111111</v>
      </c>
      <c r="G38" s="6"/>
      <c r="H38" s="6"/>
      <c r="I38" s="6"/>
    </row>
    <row r="39" spans="1:9" ht="12.75">
      <c r="A39" s="6">
        <v>23.3</v>
      </c>
      <c r="B39" s="13">
        <f t="shared" si="0"/>
        <v>120.00000000000001</v>
      </c>
      <c r="C39" s="7" t="s">
        <v>16</v>
      </c>
      <c r="D39" s="17">
        <f t="shared" si="1"/>
        <v>0.5741550925925926</v>
      </c>
      <c r="E39" s="17">
        <f t="shared" si="2"/>
        <v>0.5734953703703703</v>
      </c>
      <c r="F39" s="17">
        <f t="shared" si="3"/>
        <v>0.5728819444444444</v>
      </c>
      <c r="G39" s="6"/>
      <c r="H39" s="6"/>
      <c r="I39" s="6"/>
    </row>
    <row r="40" spans="1:9" ht="12.75">
      <c r="A40" s="6">
        <v>24.3</v>
      </c>
      <c r="B40" s="13">
        <f aca="true" t="shared" si="4" ref="B40:B71">IF(ISBLANK(A40),"",MAX(A$1:A$65536)-A40)</f>
        <v>119.00000000000001</v>
      </c>
      <c r="C40" s="7" t="s">
        <v>17</v>
      </c>
      <c r="D40" s="17">
        <f t="shared" si="1"/>
        <v>0.5752546296296296</v>
      </c>
      <c r="E40" s="17">
        <f t="shared" si="2"/>
        <v>0.5745717592592592</v>
      </c>
      <c r="F40" s="17">
        <f t="shared" si="3"/>
        <v>0.573923611111111</v>
      </c>
      <c r="G40" s="6"/>
      <c r="H40" s="6"/>
      <c r="I40" s="6"/>
    </row>
    <row r="41" spans="1:9" ht="12.75">
      <c r="A41" s="6">
        <v>26.9</v>
      </c>
      <c r="B41" s="13">
        <f t="shared" si="4"/>
        <v>116.4</v>
      </c>
      <c r="C41" s="7" t="s">
        <v>88</v>
      </c>
      <c r="D41" s="17">
        <f t="shared" si="1"/>
        <v>0.5781018518518518</v>
      </c>
      <c r="E41" s="17">
        <f t="shared" si="2"/>
        <v>0.577349537037037</v>
      </c>
      <c r="F41" s="17">
        <f t="shared" si="3"/>
        <v>0.5766319444444444</v>
      </c>
      <c r="G41" s="6"/>
      <c r="H41" s="6"/>
      <c r="I41" s="6"/>
    </row>
    <row r="42" spans="1:9" ht="12.75">
      <c r="A42" s="6">
        <v>27.4</v>
      </c>
      <c r="B42" s="13">
        <f t="shared" si="4"/>
        <v>115.9</v>
      </c>
      <c r="C42" s="7" t="s">
        <v>18</v>
      </c>
      <c r="D42" s="17">
        <f t="shared" si="1"/>
        <v>0.5786458333333333</v>
      </c>
      <c r="E42" s="17">
        <f t="shared" si="2"/>
        <v>0.5778819444444444</v>
      </c>
      <c r="F42" s="17">
        <f t="shared" si="3"/>
        <v>0.5771527777777777</v>
      </c>
      <c r="G42" s="6"/>
      <c r="H42" s="6"/>
      <c r="I42" s="6"/>
    </row>
    <row r="43" spans="1:9" ht="12.75">
      <c r="A43" s="6">
        <v>28</v>
      </c>
      <c r="B43" s="13">
        <f t="shared" si="4"/>
        <v>115.30000000000001</v>
      </c>
      <c r="C43" s="7" t="s">
        <v>19</v>
      </c>
      <c r="D43" s="17">
        <f t="shared" si="1"/>
        <v>0.5793055555555555</v>
      </c>
      <c r="E43" s="17">
        <f t="shared" si="2"/>
        <v>0.5785185185185184</v>
      </c>
      <c r="F43" s="17">
        <f t="shared" si="3"/>
        <v>0.5777777777777777</v>
      </c>
      <c r="G43" s="6"/>
      <c r="H43" s="6"/>
      <c r="I43" s="6"/>
    </row>
    <row r="44" spans="1:9" ht="12.75">
      <c r="A44" s="6">
        <v>29.4</v>
      </c>
      <c r="B44" s="13">
        <f t="shared" si="4"/>
        <v>113.9</v>
      </c>
      <c r="C44" s="7" t="s">
        <v>20</v>
      </c>
      <c r="D44" s="17">
        <f t="shared" si="1"/>
        <v>0.5808449074074074</v>
      </c>
      <c r="E44" s="17">
        <f t="shared" si="2"/>
        <v>0.580011574074074</v>
      </c>
      <c r="F44" s="17">
        <f t="shared" si="3"/>
        <v>0.5792361111111111</v>
      </c>
      <c r="G44" s="6"/>
      <c r="H44" s="6"/>
      <c r="I44" s="6"/>
    </row>
    <row r="45" spans="1:9" ht="12.75">
      <c r="A45" s="6">
        <v>31.4</v>
      </c>
      <c r="B45" s="13">
        <f t="shared" si="4"/>
        <v>111.9</v>
      </c>
      <c r="C45" s="8" t="s">
        <v>21</v>
      </c>
      <c r="D45" s="17">
        <f t="shared" si="1"/>
        <v>0.5830324074074074</v>
      </c>
      <c r="E45" s="17">
        <f t="shared" si="2"/>
        <v>0.5821527777777777</v>
      </c>
      <c r="F45" s="17">
        <f t="shared" si="3"/>
        <v>0.5813194444444444</v>
      </c>
      <c r="G45" s="6"/>
      <c r="H45" s="6"/>
      <c r="I45" s="6"/>
    </row>
    <row r="46" spans="1:9" ht="12.75">
      <c r="A46" s="6">
        <v>31.6</v>
      </c>
      <c r="B46" s="13">
        <f t="shared" si="4"/>
        <v>111.70000000000002</v>
      </c>
      <c r="C46" s="7" t="s">
        <v>89</v>
      </c>
      <c r="D46" s="17">
        <f t="shared" si="1"/>
        <v>0.5832523148148148</v>
      </c>
      <c r="E46" s="17">
        <f t="shared" si="2"/>
        <v>0.5823611111111111</v>
      </c>
      <c r="F46" s="17">
        <f t="shared" si="3"/>
        <v>0.5815277777777778</v>
      </c>
      <c r="G46" s="6"/>
      <c r="H46" s="6"/>
      <c r="I46" s="6"/>
    </row>
    <row r="47" spans="1:9" ht="12.75">
      <c r="A47" s="6">
        <v>32.1</v>
      </c>
      <c r="B47" s="13">
        <f t="shared" si="4"/>
        <v>111.20000000000002</v>
      </c>
      <c r="C47" s="7" t="s">
        <v>22</v>
      </c>
      <c r="D47" s="17">
        <f t="shared" si="1"/>
        <v>0.5838078703703703</v>
      </c>
      <c r="E47" s="17">
        <f t="shared" si="2"/>
        <v>0.5829050925925925</v>
      </c>
      <c r="F47" s="17">
        <f t="shared" si="3"/>
        <v>0.5820486111111111</v>
      </c>
      <c r="G47" s="6"/>
      <c r="H47" s="6"/>
      <c r="I47" s="6"/>
    </row>
    <row r="48" spans="1:9" ht="25.5">
      <c r="A48" s="6">
        <v>32.3</v>
      </c>
      <c r="B48" s="13">
        <f t="shared" si="4"/>
        <v>111.00000000000001</v>
      </c>
      <c r="C48" s="8" t="s">
        <v>116</v>
      </c>
      <c r="D48" s="17">
        <f t="shared" si="1"/>
        <v>0.5840277777777777</v>
      </c>
      <c r="E48" s="17">
        <f t="shared" si="2"/>
        <v>0.5831134259259259</v>
      </c>
      <c r="F48" s="17">
        <f t="shared" si="3"/>
        <v>0.5822569444444444</v>
      </c>
      <c r="G48" s="6"/>
      <c r="H48" s="6"/>
      <c r="I48" s="6"/>
    </row>
    <row r="49" spans="1:9" ht="12.75">
      <c r="A49" s="6">
        <v>32.8</v>
      </c>
      <c r="B49" s="13">
        <f t="shared" si="4"/>
        <v>110.50000000000001</v>
      </c>
      <c r="C49" s="7" t="s">
        <v>90</v>
      </c>
      <c r="D49" s="17">
        <f t="shared" si="1"/>
        <v>0.5845717592592592</v>
      </c>
      <c r="E49" s="17">
        <f t="shared" si="2"/>
        <v>0.5836458333333333</v>
      </c>
      <c r="F49" s="17">
        <f t="shared" si="3"/>
        <v>0.5827777777777777</v>
      </c>
      <c r="G49" s="6"/>
      <c r="H49" s="6"/>
      <c r="I49" s="6"/>
    </row>
    <row r="50" spans="1:9" ht="12.75">
      <c r="A50" s="6">
        <v>33.1</v>
      </c>
      <c r="B50" s="13">
        <f t="shared" si="4"/>
        <v>110.20000000000002</v>
      </c>
      <c r="C50" s="7" t="s">
        <v>91</v>
      </c>
      <c r="D50" s="17">
        <f t="shared" si="1"/>
        <v>0.5848958333333333</v>
      </c>
      <c r="E50" s="17">
        <f t="shared" si="2"/>
        <v>0.5839699074074074</v>
      </c>
      <c r="F50" s="17">
        <f t="shared" si="3"/>
        <v>0.5830902777777777</v>
      </c>
      <c r="G50" s="6"/>
      <c r="H50" s="6"/>
      <c r="I50" s="6"/>
    </row>
    <row r="51" spans="1:9" ht="12.75">
      <c r="A51" s="6">
        <v>33.2</v>
      </c>
      <c r="B51" s="13">
        <f t="shared" si="4"/>
        <v>110.10000000000001</v>
      </c>
      <c r="C51" s="9" t="s">
        <v>92</v>
      </c>
      <c r="D51" s="17">
        <f t="shared" si="1"/>
        <v>0.585011574074074</v>
      </c>
      <c r="E51" s="17">
        <f t="shared" si="2"/>
        <v>0.584074074074074</v>
      </c>
      <c r="F51" s="17">
        <f t="shared" si="3"/>
        <v>0.5831944444444443</v>
      </c>
      <c r="G51" s="6"/>
      <c r="H51" s="6"/>
      <c r="I51" s="6"/>
    </row>
    <row r="52" spans="1:9" ht="12.75">
      <c r="A52" s="6">
        <v>33.7</v>
      </c>
      <c r="B52" s="13">
        <f t="shared" si="4"/>
        <v>109.60000000000001</v>
      </c>
      <c r="C52" s="7" t="s">
        <v>70</v>
      </c>
      <c r="D52" s="17">
        <f t="shared" si="1"/>
        <v>0.5855555555555555</v>
      </c>
      <c r="E52" s="17">
        <f t="shared" si="2"/>
        <v>0.5846064814814814</v>
      </c>
      <c r="F52" s="17">
        <f t="shared" si="3"/>
        <v>0.5837152777777778</v>
      </c>
      <c r="G52" s="6"/>
      <c r="H52" s="6"/>
      <c r="I52" s="6"/>
    </row>
    <row r="53" spans="1:9" ht="12.75">
      <c r="A53" s="6">
        <v>37.4</v>
      </c>
      <c r="B53" s="13">
        <f t="shared" si="4"/>
        <v>105.9</v>
      </c>
      <c r="C53" s="7" t="s">
        <v>71</v>
      </c>
      <c r="D53" s="17">
        <f t="shared" si="1"/>
        <v>0.5896180555555555</v>
      </c>
      <c r="E53" s="17">
        <f t="shared" si="2"/>
        <v>0.5885648148148147</v>
      </c>
      <c r="F53" s="17">
        <f t="shared" si="3"/>
        <v>0.5875694444444444</v>
      </c>
      <c r="G53" s="6"/>
      <c r="H53" s="6"/>
      <c r="I53" s="6"/>
    </row>
    <row r="54" spans="1:9" ht="12.75">
      <c r="A54" s="6">
        <v>39.6</v>
      </c>
      <c r="B54" s="13">
        <f t="shared" si="4"/>
        <v>103.70000000000002</v>
      </c>
      <c r="C54" s="7" t="s">
        <v>72</v>
      </c>
      <c r="D54" s="17">
        <f t="shared" si="1"/>
        <v>0.5920254629629629</v>
      </c>
      <c r="E54" s="17">
        <f t="shared" si="2"/>
        <v>0.5909143518518518</v>
      </c>
      <c r="F54" s="17">
        <f t="shared" si="3"/>
        <v>0.5898611111111111</v>
      </c>
      <c r="G54" s="6"/>
      <c r="H54" s="6"/>
      <c r="I54" s="6"/>
    </row>
    <row r="55" spans="1:9" ht="12.75">
      <c r="A55" s="6">
        <v>41.2</v>
      </c>
      <c r="B55" s="13">
        <f t="shared" si="4"/>
        <v>102.10000000000001</v>
      </c>
      <c r="C55" s="8" t="s">
        <v>81</v>
      </c>
      <c r="D55" s="17">
        <f t="shared" si="1"/>
        <v>0.5937847222222221</v>
      </c>
      <c r="E55" s="17">
        <f t="shared" si="2"/>
        <v>0.5926273148148148</v>
      </c>
      <c r="F55" s="17">
        <f t="shared" si="3"/>
        <v>0.5915277777777778</v>
      </c>
      <c r="G55" s="6"/>
      <c r="H55" s="6"/>
      <c r="I55" s="6"/>
    </row>
    <row r="56" spans="1:9" ht="12.75">
      <c r="A56" s="6">
        <v>41.7</v>
      </c>
      <c r="B56" s="13">
        <f t="shared" si="4"/>
        <v>101.60000000000001</v>
      </c>
      <c r="C56" s="9" t="s">
        <v>150</v>
      </c>
      <c r="D56" s="17">
        <f t="shared" si="1"/>
        <v>0.5943287037037036</v>
      </c>
      <c r="E56" s="17">
        <f t="shared" si="2"/>
        <v>0.5931597222222221</v>
      </c>
      <c r="F56" s="17">
        <f t="shared" si="3"/>
        <v>0.5920486111111111</v>
      </c>
      <c r="G56" s="6"/>
      <c r="H56" s="6"/>
      <c r="I56" s="6"/>
    </row>
    <row r="57" spans="1:9" ht="12.75">
      <c r="A57" s="6">
        <v>42</v>
      </c>
      <c r="B57" s="13">
        <f t="shared" si="4"/>
        <v>101.30000000000001</v>
      </c>
      <c r="C57" s="8" t="s">
        <v>53</v>
      </c>
      <c r="D57" s="17">
        <f t="shared" si="1"/>
        <v>0.5946527777777777</v>
      </c>
      <c r="E57" s="17">
        <f t="shared" si="2"/>
        <v>0.5934722222222222</v>
      </c>
      <c r="F57" s="17">
        <f t="shared" si="3"/>
        <v>0.592361111111111</v>
      </c>
      <c r="G57" s="6"/>
      <c r="H57" s="6"/>
      <c r="I57" s="6"/>
    </row>
    <row r="58" spans="1:9" ht="12.75">
      <c r="A58" s="6">
        <v>46.1</v>
      </c>
      <c r="B58" s="13">
        <f t="shared" si="4"/>
        <v>97.20000000000002</v>
      </c>
      <c r="C58" s="8" t="s">
        <v>23</v>
      </c>
      <c r="D58" s="17">
        <f t="shared" si="1"/>
        <v>0.5991550925925926</v>
      </c>
      <c r="E58" s="17">
        <f t="shared" si="2"/>
        <v>0.5978587962962962</v>
      </c>
      <c r="F58" s="17">
        <f t="shared" si="3"/>
        <v>0.5966319444444443</v>
      </c>
      <c r="G58" s="6"/>
      <c r="H58" s="6"/>
      <c r="I58" s="6"/>
    </row>
    <row r="59" spans="1:9" ht="12.75">
      <c r="A59" s="6"/>
      <c r="B59" s="13">
        <f t="shared" si="4"/>
      </c>
      <c r="C59" s="8"/>
      <c r="D59" s="17" t="str">
        <f t="shared" si="1"/>
        <v>-</v>
      </c>
      <c r="E59" s="17" t="str">
        <f t="shared" si="2"/>
        <v>-</v>
      </c>
      <c r="F59" s="17" t="str">
        <f t="shared" si="3"/>
        <v>-</v>
      </c>
      <c r="G59" s="6"/>
      <c r="H59" s="6"/>
      <c r="I59" s="6"/>
    </row>
    <row r="60" spans="1:9" ht="12.75">
      <c r="A60" s="6">
        <v>46.4</v>
      </c>
      <c r="B60" s="13">
        <f t="shared" si="4"/>
        <v>96.9</v>
      </c>
      <c r="C60" s="8" t="s">
        <v>123</v>
      </c>
      <c r="D60" s="17">
        <f t="shared" si="1"/>
        <v>0.5994791666666666</v>
      </c>
      <c r="E60" s="17">
        <f t="shared" si="2"/>
        <v>0.5981828703703703</v>
      </c>
      <c r="F60" s="17">
        <f t="shared" si="3"/>
        <v>0.5969444444444444</v>
      </c>
      <c r="G60" s="6"/>
      <c r="H60" s="6"/>
      <c r="I60" s="6"/>
    </row>
    <row r="61" spans="1:9" ht="12.75">
      <c r="A61" s="6">
        <v>46.7</v>
      </c>
      <c r="B61" s="13">
        <f t="shared" si="4"/>
        <v>96.60000000000001</v>
      </c>
      <c r="C61" s="8" t="s">
        <v>6</v>
      </c>
      <c r="D61" s="17">
        <f t="shared" si="1"/>
        <v>0.5998148148148148</v>
      </c>
      <c r="E61" s="17">
        <f t="shared" si="2"/>
        <v>0.5984953703703703</v>
      </c>
      <c r="F61" s="17">
        <f t="shared" si="3"/>
        <v>0.5972569444444444</v>
      </c>
      <c r="G61" s="6"/>
      <c r="H61" s="6"/>
      <c r="I61" s="6"/>
    </row>
    <row r="62" spans="1:9" ht="12.75">
      <c r="A62" s="6">
        <v>49.7</v>
      </c>
      <c r="B62" s="13">
        <f t="shared" si="4"/>
        <v>93.60000000000001</v>
      </c>
      <c r="C62" s="8" t="s">
        <v>24</v>
      </c>
      <c r="D62" s="17">
        <f t="shared" si="1"/>
        <v>0.6031018518518518</v>
      </c>
      <c r="E62" s="17">
        <f t="shared" si="2"/>
        <v>0.6017013888888888</v>
      </c>
      <c r="F62" s="17">
        <f t="shared" si="3"/>
        <v>0.6003819444444444</v>
      </c>
      <c r="G62" s="6"/>
      <c r="H62" s="6"/>
      <c r="I62" s="6"/>
    </row>
    <row r="63" spans="1:9" ht="12.75">
      <c r="A63" s="6">
        <v>49.8</v>
      </c>
      <c r="B63" s="13">
        <f t="shared" si="4"/>
        <v>93.50000000000001</v>
      </c>
      <c r="C63" s="8" t="s">
        <v>25</v>
      </c>
      <c r="D63" s="17">
        <f t="shared" si="1"/>
        <v>0.6032060185185184</v>
      </c>
      <c r="E63" s="17">
        <f t="shared" si="2"/>
        <v>0.6018055555555555</v>
      </c>
      <c r="F63" s="17">
        <f t="shared" si="3"/>
        <v>0.600486111111111</v>
      </c>
      <c r="G63" s="6"/>
      <c r="H63" s="6"/>
      <c r="I63" s="6"/>
    </row>
    <row r="64" spans="1:9" ht="12.75">
      <c r="A64" s="6">
        <v>50.2</v>
      </c>
      <c r="B64" s="13">
        <f t="shared" si="4"/>
        <v>93.10000000000001</v>
      </c>
      <c r="C64" s="8" t="s">
        <v>6</v>
      </c>
      <c r="D64" s="17">
        <f t="shared" si="1"/>
        <v>0.6036458333333332</v>
      </c>
      <c r="E64" s="17">
        <f t="shared" si="2"/>
        <v>0.6022337962962963</v>
      </c>
      <c r="F64" s="17">
        <f t="shared" si="3"/>
        <v>0.6009027777777777</v>
      </c>
      <c r="G64" s="6"/>
      <c r="H64" s="6"/>
      <c r="I64" s="6"/>
    </row>
    <row r="65" spans="1:9" ht="12.75">
      <c r="A65" s="6">
        <v>51.1</v>
      </c>
      <c r="B65" s="13">
        <f t="shared" si="4"/>
        <v>92.20000000000002</v>
      </c>
      <c r="C65" s="8" t="s">
        <v>82</v>
      </c>
      <c r="D65" s="17">
        <f t="shared" si="1"/>
        <v>0.6046412037037037</v>
      </c>
      <c r="E65" s="17">
        <f t="shared" si="2"/>
        <v>0.6031944444444444</v>
      </c>
      <c r="F65" s="17">
        <f t="shared" si="3"/>
        <v>0.6018402777777777</v>
      </c>
      <c r="G65" s="6"/>
      <c r="H65" s="6"/>
      <c r="I65" s="6"/>
    </row>
    <row r="66" spans="1:6" ht="12.75">
      <c r="A66" s="1">
        <v>56.3</v>
      </c>
      <c r="B66" s="13">
        <f t="shared" si="4"/>
        <v>87.00000000000001</v>
      </c>
      <c r="C66" s="4" t="s">
        <v>55</v>
      </c>
      <c r="D66" s="17">
        <f t="shared" si="1"/>
        <v>0.6103356481481481</v>
      </c>
      <c r="E66" s="17">
        <f t="shared" si="2"/>
        <v>0.6087499999999999</v>
      </c>
      <c r="F66" s="17">
        <f t="shared" si="3"/>
        <v>0.6072569444444443</v>
      </c>
    </row>
    <row r="67" spans="2:6" ht="12.75">
      <c r="B67" s="13">
        <f t="shared" si="4"/>
      </c>
      <c r="C67" s="3" t="s">
        <v>26</v>
      </c>
      <c r="D67" s="17" t="str">
        <f t="shared" si="1"/>
        <v>-</v>
      </c>
      <c r="E67" s="17" t="str">
        <f t="shared" si="2"/>
        <v>-</v>
      </c>
      <c r="F67" s="17" t="str">
        <f t="shared" si="3"/>
        <v>-</v>
      </c>
    </row>
    <row r="68" spans="1:6" ht="12.75">
      <c r="A68" s="1">
        <v>58</v>
      </c>
      <c r="B68" s="13">
        <f t="shared" si="4"/>
        <v>85.30000000000001</v>
      </c>
      <c r="C68" s="4" t="s">
        <v>27</v>
      </c>
      <c r="D68" s="17">
        <f t="shared" si="1"/>
        <v>0.612199074074074</v>
      </c>
      <c r="E68" s="17">
        <f t="shared" si="2"/>
        <v>0.6105671296296296</v>
      </c>
      <c r="F68" s="17">
        <f t="shared" si="3"/>
        <v>0.6090277777777777</v>
      </c>
    </row>
    <row r="69" spans="1:6" ht="12.75">
      <c r="A69" s="1">
        <v>60.4</v>
      </c>
      <c r="B69" s="13">
        <f t="shared" si="4"/>
        <v>82.9</v>
      </c>
      <c r="C69" s="4" t="s">
        <v>124</v>
      </c>
      <c r="D69" s="17">
        <f t="shared" si="1"/>
        <v>0.6148379629629629</v>
      </c>
      <c r="E69" s="17">
        <f t="shared" si="2"/>
        <v>0.613136574074074</v>
      </c>
      <c r="F69" s="17">
        <f t="shared" si="3"/>
        <v>0.6115277777777777</v>
      </c>
    </row>
    <row r="70" spans="1:6" ht="12.75">
      <c r="A70" s="1">
        <v>60.8</v>
      </c>
      <c r="B70" s="13">
        <f t="shared" si="4"/>
        <v>82.50000000000001</v>
      </c>
      <c r="C70" s="3" t="s">
        <v>125</v>
      </c>
      <c r="D70" s="17">
        <f t="shared" si="1"/>
        <v>0.6152777777777777</v>
      </c>
      <c r="E70" s="17">
        <f t="shared" si="2"/>
        <v>0.6135648148148147</v>
      </c>
      <c r="F70" s="17">
        <f t="shared" si="3"/>
        <v>0.6119444444444444</v>
      </c>
    </row>
    <row r="71" spans="1:6" ht="12.75">
      <c r="A71" s="1">
        <v>61</v>
      </c>
      <c r="B71" s="13">
        <f t="shared" si="4"/>
        <v>82.30000000000001</v>
      </c>
      <c r="C71" s="3" t="s">
        <v>25</v>
      </c>
      <c r="D71" s="17">
        <f t="shared" si="1"/>
        <v>0.6154861111111111</v>
      </c>
      <c r="E71" s="17">
        <f t="shared" si="2"/>
        <v>0.6137731481481481</v>
      </c>
      <c r="F71" s="17">
        <f t="shared" si="3"/>
        <v>0.6121527777777778</v>
      </c>
    </row>
    <row r="72" spans="1:6" ht="12.75">
      <c r="A72" s="1">
        <v>61.3</v>
      </c>
      <c r="B72" s="13">
        <f aca="true" t="shared" si="5" ref="B72:B93">IF(ISBLANK(A72),"",MAX(A$1:A$65536)-A72)</f>
        <v>82.00000000000001</v>
      </c>
      <c r="C72" s="10" t="s">
        <v>28</v>
      </c>
      <c r="D72" s="17">
        <f t="shared" si="1"/>
        <v>0.6158217592592592</v>
      </c>
      <c r="E72" s="17">
        <f t="shared" si="2"/>
        <v>0.6140972222222222</v>
      </c>
      <c r="F72" s="17">
        <f t="shared" si="3"/>
        <v>0.6124652777777777</v>
      </c>
    </row>
    <row r="73" spans="1:6" ht="12.75">
      <c r="A73" s="1">
        <v>63.3</v>
      </c>
      <c r="B73" s="13">
        <f t="shared" si="5"/>
        <v>80.00000000000001</v>
      </c>
      <c r="C73" s="2" t="s">
        <v>54</v>
      </c>
      <c r="D73" s="17">
        <f t="shared" si="1"/>
        <v>0.6180092592592592</v>
      </c>
      <c r="E73" s="17">
        <f t="shared" si="2"/>
        <v>0.6162384259259259</v>
      </c>
      <c r="F73" s="17">
        <f t="shared" si="3"/>
        <v>0.614548611111111</v>
      </c>
    </row>
    <row r="74" spans="1:6" ht="12.75">
      <c r="A74" s="1">
        <v>64.2</v>
      </c>
      <c r="B74" s="13">
        <f t="shared" si="5"/>
        <v>79.10000000000001</v>
      </c>
      <c r="C74" s="5" t="s">
        <v>55</v>
      </c>
      <c r="D74" s="17">
        <f aca="true" t="shared" si="6" ref="D74:D139">IF(A74&gt;0,TIME(0,0,A74/D$2*3600)+D$8,"-")</f>
        <v>0.6190046296296295</v>
      </c>
      <c r="E74" s="17">
        <f aca="true" t="shared" si="7" ref="E74:E139">IF(A74&gt;0,TIME(0,0,A74/E$2*3600)+E$8,"-")</f>
        <v>0.617199074074074</v>
      </c>
      <c r="F74" s="17">
        <f aca="true" t="shared" si="8" ref="F74:F139">IF(A74&gt;0,TIME(0,0,A74/F$2*3600)+F$8,"-")</f>
        <v>0.6154861111111111</v>
      </c>
    </row>
    <row r="75" spans="1:6" ht="12.75">
      <c r="A75" s="1">
        <v>65.6</v>
      </c>
      <c r="B75" s="13">
        <f t="shared" si="5"/>
        <v>77.70000000000002</v>
      </c>
      <c r="C75" s="2" t="s">
        <v>93</v>
      </c>
      <c r="D75" s="17">
        <f t="shared" si="6"/>
        <v>0.6205324074074073</v>
      </c>
      <c r="E75" s="17">
        <f t="shared" si="7"/>
        <v>0.6186921296296296</v>
      </c>
      <c r="F75" s="17">
        <f t="shared" si="8"/>
        <v>0.6169444444444444</v>
      </c>
    </row>
    <row r="76" spans="1:6" ht="12.75">
      <c r="A76" s="1">
        <v>65.8</v>
      </c>
      <c r="B76" s="13">
        <f t="shared" si="5"/>
        <v>77.50000000000001</v>
      </c>
      <c r="C76" s="3" t="s">
        <v>7</v>
      </c>
      <c r="D76" s="17">
        <f t="shared" si="6"/>
        <v>0.6207523148148147</v>
      </c>
      <c r="E76" s="17">
        <f t="shared" si="7"/>
        <v>0.6189004629629629</v>
      </c>
      <c r="F76" s="17">
        <f t="shared" si="8"/>
        <v>0.6171527777777777</v>
      </c>
    </row>
    <row r="77" spans="1:6" ht="12.75">
      <c r="A77" s="1">
        <v>66</v>
      </c>
      <c r="B77" s="13">
        <f t="shared" si="5"/>
        <v>77.30000000000001</v>
      </c>
      <c r="C77" s="3" t="s">
        <v>7</v>
      </c>
      <c r="D77" s="17">
        <f t="shared" si="6"/>
        <v>0.6209722222222221</v>
      </c>
      <c r="E77" s="17">
        <f t="shared" si="7"/>
        <v>0.6191203703703703</v>
      </c>
      <c r="F77" s="17">
        <f t="shared" si="8"/>
        <v>0.617361111111111</v>
      </c>
    </row>
    <row r="78" spans="1:6" ht="12.75">
      <c r="A78" s="1">
        <v>66.3</v>
      </c>
      <c r="B78" s="13">
        <f t="shared" si="5"/>
        <v>77.00000000000001</v>
      </c>
      <c r="C78" s="3" t="s">
        <v>7</v>
      </c>
      <c r="D78" s="17">
        <f t="shared" si="6"/>
        <v>0.6213078703703703</v>
      </c>
      <c r="E78" s="17">
        <f t="shared" si="7"/>
        <v>0.6194444444444444</v>
      </c>
      <c r="F78" s="17">
        <f t="shared" si="8"/>
        <v>0.6176736111111111</v>
      </c>
    </row>
    <row r="79" spans="1:6" ht="12.75">
      <c r="A79" s="1">
        <v>66.8</v>
      </c>
      <c r="B79" s="13">
        <f t="shared" si="5"/>
        <v>76.50000000000001</v>
      </c>
      <c r="C79" s="3" t="s">
        <v>29</v>
      </c>
      <c r="D79" s="17">
        <f t="shared" si="6"/>
        <v>0.6218518518518518</v>
      </c>
      <c r="E79" s="17">
        <f t="shared" si="7"/>
        <v>0.6199768518518518</v>
      </c>
      <c r="F79" s="17">
        <f t="shared" si="8"/>
        <v>0.6181944444444444</v>
      </c>
    </row>
    <row r="80" spans="1:6" ht="12.75">
      <c r="A80" s="1">
        <v>67.1</v>
      </c>
      <c r="B80" s="13">
        <f t="shared" si="5"/>
        <v>76.20000000000002</v>
      </c>
      <c r="C80" s="3" t="s">
        <v>30</v>
      </c>
      <c r="D80" s="17">
        <f t="shared" si="6"/>
        <v>0.6221759259259259</v>
      </c>
      <c r="E80" s="17">
        <f t="shared" si="7"/>
        <v>0.6202893518518517</v>
      </c>
      <c r="F80" s="17">
        <f t="shared" si="8"/>
        <v>0.6185069444444444</v>
      </c>
    </row>
    <row r="81" spans="1:6" ht="12.75">
      <c r="A81" s="1">
        <v>67.2</v>
      </c>
      <c r="B81" s="13">
        <f t="shared" si="5"/>
        <v>76.10000000000001</v>
      </c>
      <c r="C81" s="5" t="s">
        <v>31</v>
      </c>
      <c r="D81" s="17">
        <f t="shared" si="6"/>
        <v>0.6222916666666666</v>
      </c>
      <c r="E81" s="17">
        <f t="shared" si="7"/>
        <v>0.6204050925925926</v>
      </c>
      <c r="F81" s="17">
        <f t="shared" si="8"/>
        <v>0.618611111111111</v>
      </c>
    </row>
    <row r="82" spans="1:6" ht="12.75">
      <c r="A82" s="1">
        <v>67.6</v>
      </c>
      <c r="B82" s="13">
        <f t="shared" si="5"/>
        <v>75.70000000000002</v>
      </c>
      <c r="C82" s="3" t="s">
        <v>32</v>
      </c>
      <c r="D82" s="17">
        <f t="shared" si="6"/>
        <v>0.6227314814814814</v>
      </c>
      <c r="E82" s="17">
        <f t="shared" si="7"/>
        <v>0.6208333333333332</v>
      </c>
      <c r="F82" s="17">
        <f t="shared" si="8"/>
        <v>0.6190277777777777</v>
      </c>
    </row>
    <row r="83" spans="1:6" ht="12.75">
      <c r="A83" s="1">
        <v>70.9</v>
      </c>
      <c r="B83" s="13">
        <f t="shared" si="5"/>
        <v>72.4</v>
      </c>
      <c r="C83" s="4" t="s">
        <v>33</v>
      </c>
      <c r="D83" s="17">
        <f t="shared" si="6"/>
        <v>0.6263425925925925</v>
      </c>
      <c r="E83" s="17">
        <f t="shared" si="7"/>
        <v>0.6243518518518518</v>
      </c>
      <c r="F83" s="17">
        <f t="shared" si="8"/>
        <v>0.6224652777777777</v>
      </c>
    </row>
    <row r="84" spans="1:6" ht="12.75">
      <c r="A84" s="1">
        <v>71.1</v>
      </c>
      <c r="B84" s="13">
        <f t="shared" si="5"/>
        <v>72.20000000000002</v>
      </c>
      <c r="C84" s="4" t="s">
        <v>6</v>
      </c>
      <c r="D84" s="17">
        <f t="shared" si="6"/>
        <v>0.6265624999999999</v>
      </c>
      <c r="E84" s="17">
        <f t="shared" si="7"/>
        <v>0.6245717592592592</v>
      </c>
      <c r="F84" s="17">
        <f t="shared" si="8"/>
        <v>0.6226736111111111</v>
      </c>
    </row>
    <row r="85" spans="1:6" ht="12.75">
      <c r="A85" s="1">
        <v>71.4</v>
      </c>
      <c r="B85" s="13">
        <f t="shared" si="5"/>
        <v>71.9</v>
      </c>
      <c r="C85" s="4" t="s">
        <v>126</v>
      </c>
      <c r="D85" s="17">
        <f t="shared" si="6"/>
        <v>0.626898148148148</v>
      </c>
      <c r="E85" s="17">
        <f t="shared" si="7"/>
        <v>0.6248842592592592</v>
      </c>
      <c r="F85" s="17">
        <f t="shared" si="8"/>
        <v>0.622986111111111</v>
      </c>
    </row>
    <row r="86" spans="1:6" ht="12.75">
      <c r="A86" s="1">
        <v>72</v>
      </c>
      <c r="B86" s="13">
        <f t="shared" si="5"/>
        <v>71.30000000000001</v>
      </c>
      <c r="C86" s="4" t="s">
        <v>127</v>
      </c>
      <c r="D86" s="17">
        <f t="shared" si="6"/>
        <v>0.6275578703703704</v>
      </c>
      <c r="E86" s="17">
        <f t="shared" si="7"/>
        <v>0.6255324074074073</v>
      </c>
      <c r="F86" s="17">
        <f t="shared" si="8"/>
        <v>0.623611111111111</v>
      </c>
    </row>
    <row r="87" spans="1:6" ht="12.75">
      <c r="A87" s="1">
        <v>74</v>
      </c>
      <c r="B87" s="13">
        <f t="shared" si="5"/>
        <v>69.30000000000001</v>
      </c>
      <c r="C87" s="3" t="s">
        <v>7</v>
      </c>
      <c r="D87" s="17">
        <f t="shared" si="6"/>
        <v>0.6297453703703703</v>
      </c>
      <c r="E87" s="17">
        <f t="shared" si="7"/>
        <v>0.6276620370370369</v>
      </c>
      <c r="F87" s="17">
        <f t="shared" si="8"/>
        <v>0.6256944444444443</v>
      </c>
    </row>
    <row r="88" spans="1:6" ht="12.75">
      <c r="A88" s="1">
        <v>75.7</v>
      </c>
      <c r="B88" s="13">
        <f t="shared" si="5"/>
        <v>67.60000000000001</v>
      </c>
      <c r="C88" s="3" t="s">
        <v>128</v>
      </c>
      <c r="D88" s="17">
        <f t="shared" si="6"/>
        <v>0.6316087962962962</v>
      </c>
      <c r="E88" s="17">
        <f t="shared" si="7"/>
        <v>0.6294791666666666</v>
      </c>
      <c r="F88" s="17">
        <f t="shared" si="8"/>
        <v>0.6274652777777777</v>
      </c>
    </row>
    <row r="89" spans="1:6" ht="12.75">
      <c r="A89" s="1">
        <v>77.7</v>
      </c>
      <c r="B89" s="13">
        <f t="shared" si="5"/>
        <v>65.60000000000001</v>
      </c>
      <c r="C89" s="4" t="s">
        <v>129</v>
      </c>
      <c r="D89" s="17">
        <f t="shared" si="6"/>
        <v>0.6338078703703703</v>
      </c>
      <c r="E89" s="17">
        <f t="shared" si="7"/>
        <v>0.6316203703703703</v>
      </c>
      <c r="F89" s="17">
        <f t="shared" si="8"/>
        <v>0.629548611111111</v>
      </c>
    </row>
    <row r="90" spans="1:6" ht="12.75">
      <c r="A90" s="1">
        <v>78.1</v>
      </c>
      <c r="B90" s="13">
        <f t="shared" si="5"/>
        <v>65.20000000000002</v>
      </c>
      <c r="C90" s="3" t="s">
        <v>7</v>
      </c>
      <c r="D90" s="17">
        <f t="shared" si="6"/>
        <v>0.634236111111111</v>
      </c>
      <c r="E90" s="17">
        <f t="shared" si="7"/>
        <v>0.632048611111111</v>
      </c>
      <c r="F90" s="17">
        <f t="shared" si="8"/>
        <v>0.6299652777777778</v>
      </c>
    </row>
    <row r="91" spans="1:6" ht="12.75">
      <c r="A91" s="1">
        <v>78.3</v>
      </c>
      <c r="B91" s="13">
        <f t="shared" si="5"/>
        <v>65.00000000000001</v>
      </c>
      <c r="C91" s="3" t="s">
        <v>128</v>
      </c>
      <c r="D91" s="17">
        <f t="shared" si="6"/>
        <v>0.6344560185185184</v>
      </c>
      <c r="E91" s="17">
        <f t="shared" si="7"/>
        <v>0.6322569444444444</v>
      </c>
      <c r="F91" s="17">
        <f t="shared" si="8"/>
        <v>0.630173611111111</v>
      </c>
    </row>
    <row r="92" spans="1:6" ht="12.75">
      <c r="A92" s="1">
        <v>78.6</v>
      </c>
      <c r="B92" s="13">
        <f t="shared" si="5"/>
        <v>64.70000000000002</v>
      </c>
      <c r="C92" s="5" t="s">
        <v>130</v>
      </c>
      <c r="D92" s="17">
        <f t="shared" si="6"/>
        <v>0.6347916666666666</v>
      </c>
      <c r="E92" s="17">
        <f t="shared" si="7"/>
        <v>0.6325810185185184</v>
      </c>
      <c r="F92" s="17">
        <f t="shared" si="8"/>
        <v>0.6304861111111111</v>
      </c>
    </row>
    <row r="93" spans="1:6" ht="12.75">
      <c r="A93" s="1">
        <v>80.8</v>
      </c>
      <c r="B93" s="13">
        <f t="shared" si="5"/>
        <v>62.500000000000014</v>
      </c>
      <c r="C93" s="5" t="s">
        <v>56</v>
      </c>
      <c r="D93" s="17">
        <f t="shared" si="6"/>
        <v>0.6371990740740741</v>
      </c>
      <c r="E93" s="17">
        <f t="shared" si="7"/>
        <v>0.6349305555555556</v>
      </c>
      <c r="F93" s="17">
        <f t="shared" si="8"/>
        <v>0.6327777777777777</v>
      </c>
    </row>
    <row r="94" spans="2:6" ht="12.75">
      <c r="B94" s="13"/>
      <c r="C94" s="3" t="s">
        <v>148</v>
      </c>
      <c r="D94" s="17"/>
      <c r="E94" s="17"/>
      <c r="F94" s="17"/>
    </row>
    <row r="95" spans="1:6" ht="12.75">
      <c r="A95" s="1">
        <v>81.4</v>
      </c>
      <c r="B95" s="13"/>
      <c r="C95" s="3" t="s">
        <v>149</v>
      </c>
      <c r="D95" s="17"/>
      <c r="E95" s="17"/>
      <c r="F95" s="17"/>
    </row>
    <row r="96" spans="1:6" ht="12.75">
      <c r="A96" s="1">
        <v>81.4</v>
      </c>
      <c r="B96" s="13">
        <f aca="true" t="shared" si="9" ref="B96:B127">IF(ISBLANK(A96),"",MAX(A$1:A$65536)-A96)</f>
        <v>61.900000000000006</v>
      </c>
      <c r="C96" s="4" t="s">
        <v>34</v>
      </c>
      <c r="D96" s="17">
        <f t="shared" si="6"/>
        <v>0.6378587962962963</v>
      </c>
      <c r="E96" s="17">
        <f t="shared" si="7"/>
        <v>0.6355671296296296</v>
      </c>
      <c r="F96" s="17">
        <f t="shared" si="8"/>
        <v>0.6334027777777778</v>
      </c>
    </row>
    <row r="97" spans="1:6" ht="12.75">
      <c r="A97" s="1">
        <v>81.5</v>
      </c>
      <c r="B97" s="13">
        <f t="shared" si="9"/>
        <v>61.80000000000001</v>
      </c>
      <c r="C97" s="5" t="s">
        <v>57</v>
      </c>
      <c r="D97" s="17">
        <f t="shared" si="6"/>
        <v>0.637974537037037</v>
      </c>
      <c r="E97" s="17">
        <f t="shared" si="7"/>
        <v>0.6356828703703703</v>
      </c>
      <c r="F97" s="17">
        <f t="shared" si="8"/>
        <v>0.6335069444444443</v>
      </c>
    </row>
    <row r="98" spans="1:6" ht="12.75">
      <c r="A98" s="1">
        <v>82.5</v>
      </c>
      <c r="B98" s="13">
        <f t="shared" si="9"/>
        <v>60.80000000000001</v>
      </c>
      <c r="C98" s="2" t="s">
        <v>58</v>
      </c>
      <c r="D98" s="17">
        <f t="shared" si="6"/>
        <v>0.6390625</v>
      </c>
      <c r="E98" s="17">
        <f t="shared" si="7"/>
        <v>0.6367476851851851</v>
      </c>
      <c r="F98" s="17">
        <f t="shared" si="8"/>
        <v>0.634548611111111</v>
      </c>
    </row>
    <row r="99" spans="1:6" ht="12.75">
      <c r="A99" s="1">
        <v>83</v>
      </c>
      <c r="B99" s="13">
        <f t="shared" si="9"/>
        <v>60.30000000000001</v>
      </c>
      <c r="C99" s="4" t="s">
        <v>6</v>
      </c>
      <c r="D99" s="17">
        <f t="shared" si="6"/>
        <v>0.6396180555555555</v>
      </c>
      <c r="E99" s="17">
        <f t="shared" si="7"/>
        <v>0.6372800925925926</v>
      </c>
      <c r="F99" s="17">
        <f t="shared" si="8"/>
        <v>0.6350694444444444</v>
      </c>
    </row>
    <row r="100" spans="1:6" ht="12.75">
      <c r="A100" s="1">
        <v>83.6</v>
      </c>
      <c r="B100" s="13">
        <f t="shared" si="9"/>
        <v>59.70000000000002</v>
      </c>
      <c r="C100" s="4" t="s">
        <v>73</v>
      </c>
      <c r="D100" s="17">
        <f t="shared" si="6"/>
        <v>0.6402777777777777</v>
      </c>
      <c r="E100" s="17">
        <f t="shared" si="7"/>
        <v>0.6379166666666666</v>
      </c>
      <c r="F100" s="17">
        <f t="shared" si="8"/>
        <v>0.6356944444444443</v>
      </c>
    </row>
    <row r="101" spans="1:6" ht="12.75">
      <c r="A101" s="1">
        <v>83.9</v>
      </c>
      <c r="B101" s="13">
        <f t="shared" si="9"/>
        <v>59.400000000000006</v>
      </c>
      <c r="C101" s="4" t="s">
        <v>6</v>
      </c>
      <c r="D101" s="17">
        <f t="shared" si="6"/>
        <v>0.6406018518518518</v>
      </c>
      <c r="E101" s="17">
        <f t="shared" si="7"/>
        <v>0.6382407407407407</v>
      </c>
      <c r="F101" s="17">
        <f t="shared" si="8"/>
        <v>0.6360069444444444</v>
      </c>
    </row>
    <row r="102" spans="1:6" ht="12.75">
      <c r="A102" s="1">
        <v>84</v>
      </c>
      <c r="B102" s="13">
        <f t="shared" si="9"/>
        <v>59.30000000000001</v>
      </c>
      <c r="C102" s="2" t="s">
        <v>35</v>
      </c>
      <c r="D102" s="17">
        <f t="shared" si="6"/>
        <v>0.6407060185185185</v>
      </c>
      <c r="E102" s="17">
        <f t="shared" si="7"/>
        <v>0.6383449074074073</v>
      </c>
      <c r="F102" s="17">
        <f t="shared" si="8"/>
        <v>0.6361111111111111</v>
      </c>
    </row>
    <row r="103" spans="1:6" ht="12.75">
      <c r="A103" s="1">
        <v>84.1</v>
      </c>
      <c r="B103" s="13">
        <f t="shared" si="9"/>
        <v>59.20000000000002</v>
      </c>
      <c r="C103" s="2" t="s">
        <v>36</v>
      </c>
      <c r="D103" s="17">
        <f t="shared" si="6"/>
        <v>0.6408217592592592</v>
      </c>
      <c r="E103" s="17">
        <f t="shared" si="7"/>
        <v>0.6384606481481481</v>
      </c>
      <c r="F103" s="17">
        <f t="shared" si="8"/>
        <v>0.6362152777777778</v>
      </c>
    </row>
    <row r="104" spans="1:6" ht="12.75">
      <c r="A104" s="1">
        <v>85</v>
      </c>
      <c r="B104" s="13">
        <f t="shared" si="9"/>
        <v>58.30000000000001</v>
      </c>
      <c r="C104" s="2" t="s">
        <v>94</v>
      </c>
      <c r="D104" s="17">
        <f t="shared" si="6"/>
        <v>0.6418055555555555</v>
      </c>
      <c r="E104" s="17">
        <f t="shared" si="7"/>
        <v>0.6394212962962962</v>
      </c>
      <c r="F104" s="17">
        <f t="shared" si="8"/>
        <v>0.6371527777777777</v>
      </c>
    </row>
    <row r="105" spans="1:6" ht="12.75">
      <c r="A105" s="1">
        <v>86</v>
      </c>
      <c r="B105" s="13">
        <f t="shared" si="9"/>
        <v>57.30000000000001</v>
      </c>
      <c r="C105" s="2" t="s">
        <v>37</v>
      </c>
      <c r="D105" s="17">
        <f t="shared" si="6"/>
        <v>0.6429050925925925</v>
      </c>
      <c r="E105" s="17">
        <f t="shared" si="7"/>
        <v>0.6404861111111111</v>
      </c>
      <c r="F105" s="17">
        <f t="shared" si="8"/>
        <v>0.6381944444444444</v>
      </c>
    </row>
    <row r="106" spans="1:6" ht="12.75">
      <c r="A106" s="1">
        <v>86.1</v>
      </c>
      <c r="B106" s="13">
        <f t="shared" si="9"/>
        <v>57.20000000000002</v>
      </c>
      <c r="C106" s="4" t="s">
        <v>38</v>
      </c>
      <c r="D106" s="17">
        <f t="shared" si="6"/>
        <v>0.6430092592592592</v>
      </c>
      <c r="E106" s="17">
        <f t="shared" si="7"/>
        <v>0.6405902777777777</v>
      </c>
      <c r="F106" s="17">
        <f t="shared" si="8"/>
        <v>0.6382986111111111</v>
      </c>
    </row>
    <row r="107" spans="1:6" ht="12.75">
      <c r="A107" s="1">
        <v>86.1</v>
      </c>
      <c r="B107" s="13">
        <f t="shared" si="9"/>
        <v>57.20000000000002</v>
      </c>
      <c r="C107" s="2" t="s">
        <v>39</v>
      </c>
      <c r="D107" s="17">
        <f t="shared" si="6"/>
        <v>0.6430092592592592</v>
      </c>
      <c r="E107" s="17">
        <f t="shared" si="7"/>
        <v>0.6405902777777777</v>
      </c>
      <c r="F107" s="17">
        <f t="shared" si="8"/>
        <v>0.6382986111111111</v>
      </c>
    </row>
    <row r="108" spans="1:6" ht="12.75">
      <c r="A108" s="1">
        <v>86.2</v>
      </c>
      <c r="B108" s="13">
        <f t="shared" si="9"/>
        <v>57.10000000000001</v>
      </c>
      <c r="C108" s="10" t="s">
        <v>59</v>
      </c>
      <c r="D108" s="17">
        <f t="shared" si="6"/>
        <v>0.643125</v>
      </c>
      <c r="E108" s="17">
        <f t="shared" si="7"/>
        <v>0.6406944444444443</v>
      </c>
      <c r="F108" s="17">
        <f t="shared" si="8"/>
        <v>0.6384027777777778</v>
      </c>
    </row>
    <row r="109" spans="1:6" ht="12.75">
      <c r="A109" s="1">
        <v>87.1</v>
      </c>
      <c r="B109" s="13">
        <f t="shared" si="9"/>
        <v>56.20000000000002</v>
      </c>
      <c r="C109" s="10" t="s">
        <v>60</v>
      </c>
      <c r="D109" s="17">
        <f t="shared" si="6"/>
        <v>0.6441087962962962</v>
      </c>
      <c r="E109" s="17">
        <f t="shared" si="7"/>
        <v>0.6416666666666666</v>
      </c>
      <c r="F109" s="17">
        <f t="shared" si="8"/>
        <v>0.6393402777777777</v>
      </c>
    </row>
    <row r="110" spans="1:6" ht="12.75">
      <c r="A110" s="1">
        <v>87.9</v>
      </c>
      <c r="B110" s="13">
        <f t="shared" si="9"/>
        <v>55.400000000000006</v>
      </c>
      <c r="C110" s="10" t="s">
        <v>74</v>
      </c>
      <c r="D110" s="17">
        <f t="shared" si="6"/>
        <v>0.6449884259259259</v>
      </c>
      <c r="E110" s="17">
        <f t="shared" si="7"/>
        <v>0.642511574074074</v>
      </c>
      <c r="F110" s="17">
        <f t="shared" si="8"/>
        <v>0.640173611111111</v>
      </c>
    </row>
    <row r="111" spans="1:6" ht="12.75">
      <c r="A111" s="1">
        <v>89.2</v>
      </c>
      <c r="B111" s="13">
        <f t="shared" si="9"/>
        <v>54.10000000000001</v>
      </c>
      <c r="C111" s="10" t="s">
        <v>95</v>
      </c>
      <c r="D111" s="17">
        <f t="shared" si="6"/>
        <v>0.646412037037037</v>
      </c>
      <c r="E111" s="17">
        <f t="shared" si="7"/>
        <v>0.6439004629629629</v>
      </c>
      <c r="F111" s="17">
        <f t="shared" si="8"/>
        <v>0.6415277777777777</v>
      </c>
    </row>
    <row r="112" spans="1:6" ht="12.75">
      <c r="A112" s="1">
        <v>89.7</v>
      </c>
      <c r="B112" s="13">
        <f t="shared" si="9"/>
        <v>53.60000000000001</v>
      </c>
      <c r="C112" s="2" t="s">
        <v>61</v>
      </c>
      <c r="D112" s="17">
        <f t="shared" si="6"/>
        <v>0.6469560185185185</v>
      </c>
      <c r="E112" s="17">
        <f t="shared" si="7"/>
        <v>0.6444444444444444</v>
      </c>
      <c r="F112" s="17">
        <f t="shared" si="8"/>
        <v>0.642048611111111</v>
      </c>
    </row>
    <row r="113" spans="1:6" ht="12.75">
      <c r="A113" s="1">
        <v>90.4</v>
      </c>
      <c r="B113" s="13">
        <f t="shared" si="9"/>
        <v>52.900000000000006</v>
      </c>
      <c r="C113" s="2" t="s">
        <v>62</v>
      </c>
      <c r="D113" s="17">
        <f t="shared" si="6"/>
        <v>0.6477314814814814</v>
      </c>
      <c r="E113" s="17">
        <f t="shared" si="7"/>
        <v>0.6451851851851851</v>
      </c>
      <c r="F113" s="17">
        <f t="shared" si="8"/>
        <v>0.6427777777777777</v>
      </c>
    </row>
    <row r="114" spans="1:6" ht="12.75">
      <c r="A114" s="1">
        <v>91</v>
      </c>
      <c r="B114" s="13">
        <f t="shared" si="9"/>
        <v>52.30000000000001</v>
      </c>
      <c r="C114" s="5" t="s">
        <v>131</v>
      </c>
      <c r="D114" s="17">
        <f t="shared" si="6"/>
        <v>0.6483912037037036</v>
      </c>
      <c r="E114" s="17">
        <f t="shared" si="7"/>
        <v>0.6458333333333333</v>
      </c>
      <c r="F114" s="17">
        <f t="shared" si="8"/>
        <v>0.6434027777777778</v>
      </c>
    </row>
    <row r="115" spans="1:6" ht="12.75">
      <c r="A115" s="1">
        <v>91.6</v>
      </c>
      <c r="B115" s="13">
        <f t="shared" si="9"/>
        <v>51.70000000000002</v>
      </c>
      <c r="C115" s="10" t="s">
        <v>97</v>
      </c>
      <c r="D115" s="17">
        <f t="shared" si="6"/>
        <v>0.6490393518518518</v>
      </c>
      <c r="E115" s="17">
        <f t="shared" si="7"/>
        <v>0.6464699074074074</v>
      </c>
      <c r="F115" s="17">
        <f t="shared" si="8"/>
        <v>0.6440277777777778</v>
      </c>
    </row>
    <row r="116" spans="1:6" ht="12.75">
      <c r="A116" s="1">
        <v>91.9</v>
      </c>
      <c r="B116" s="13">
        <f t="shared" si="9"/>
        <v>51.400000000000006</v>
      </c>
      <c r="C116" s="10" t="s">
        <v>96</v>
      </c>
      <c r="D116" s="17">
        <f t="shared" si="6"/>
        <v>0.6493749999999999</v>
      </c>
      <c r="E116" s="17">
        <f t="shared" si="7"/>
        <v>0.6467939814814814</v>
      </c>
      <c r="F116" s="17">
        <f t="shared" si="8"/>
        <v>0.6443402777777777</v>
      </c>
    </row>
    <row r="117" spans="1:6" ht="12.75">
      <c r="A117" s="1">
        <v>92.4</v>
      </c>
      <c r="B117" s="13">
        <f t="shared" si="9"/>
        <v>50.900000000000006</v>
      </c>
      <c r="C117" s="2" t="s">
        <v>152</v>
      </c>
      <c r="D117" s="17">
        <f t="shared" si="6"/>
        <v>0.6499189814814814</v>
      </c>
      <c r="E117" s="17">
        <f t="shared" si="7"/>
        <v>0.6473263888888888</v>
      </c>
      <c r="F117" s="17">
        <f t="shared" si="8"/>
        <v>0.6448611111111111</v>
      </c>
    </row>
    <row r="118" spans="1:6" ht="12.75">
      <c r="A118" s="1">
        <v>92.4</v>
      </c>
      <c r="B118" s="13">
        <f t="shared" si="9"/>
        <v>50.900000000000006</v>
      </c>
      <c r="C118" s="5" t="s">
        <v>63</v>
      </c>
      <c r="D118" s="17">
        <f t="shared" si="6"/>
        <v>0.6499189814814814</v>
      </c>
      <c r="E118" s="17">
        <f t="shared" si="7"/>
        <v>0.6473263888888888</v>
      </c>
      <c r="F118" s="17">
        <f t="shared" si="8"/>
        <v>0.6448611111111111</v>
      </c>
    </row>
    <row r="119" spans="1:6" ht="12.75">
      <c r="A119" s="1">
        <v>95.4</v>
      </c>
      <c r="B119" s="13">
        <f t="shared" si="9"/>
        <v>47.900000000000006</v>
      </c>
      <c r="C119" s="10" t="s">
        <v>64</v>
      </c>
      <c r="D119" s="17">
        <f t="shared" si="6"/>
        <v>0.6532060185185184</v>
      </c>
      <c r="E119" s="17">
        <f t="shared" si="7"/>
        <v>0.6505324074074074</v>
      </c>
      <c r="F119" s="17">
        <f t="shared" si="8"/>
        <v>0.647986111111111</v>
      </c>
    </row>
    <row r="120" spans="1:6" ht="12.75">
      <c r="A120" s="1">
        <v>95.7</v>
      </c>
      <c r="B120" s="13">
        <f t="shared" si="9"/>
        <v>47.60000000000001</v>
      </c>
      <c r="C120" s="10" t="s">
        <v>40</v>
      </c>
      <c r="D120" s="17">
        <f t="shared" si="6"/>
        <v>0.6535416666666666</v>
      </c>
      <c r="E120" s="17">
        <f t="shared" si="7"/>
        <v>0.6508449074074073</v>
      </c>
      <c r="F120" s="17">
        <f t="shared" si="8"/>
        <v>0.6482986111111111</v>
      </c>
    </row>
    <row r="121" spans="1:6" ht="12.75">
      <c r="A121" s="1">
        <v>95.8</v>
      </c>
      <c r="B121" s="13">
        <f t="shared" si="9"/>
        <v>47.500000000000014</v>
      </c>
      <c r="C121" s="2" t="s">
        <v>98</v>
      </c>
      <c r="D121" s="17">
        <f t="shared" si="6"/>
        <v>0.6536458333333333</v>
      </c>
      <c r="E121" s="17">
        <f t="shared" si="7"/>
        <v>0.650960648148148</v>
      </c>
      <c r="F121" s="17">
        <f t="shared" si="8"/>
        <v>0.6484027777777777</v>
      </c>
    </row>
    <row r="122" spans="1:6" ht="12.75">
      <c r="A122" s="1">
        <v>96.3</v>
      </c>
      <c r="B122" s="13">
        <f t="shared" si="9"/>
        <v>47.000000000000014</v>
      </c>
      <c r="C122" s="4" t="s">
        <v>41</v>
      </c>
      <c r="D122" s="17">
        <f t="shared" si="6"/>
        <v>0.6542013888888888</v>
      </c>
      <c r="E122" s="17">
        <f t="shared" si="7"/>
        <v>0.6514930555555555</v>
      </c>
      <c r="F122" s="17">
        <f t="shared" si="8"/>
        <v>0.6489236111111111</v>
      </c>
    </row>
    <row r="123" spans="2:6" ht="12.75">
      <c r="B123" s="13">
        <f t="shared" si="9"/>
      </c>
      <c r="C123" s="10" t="s">
        <v>65</v>
      </c>
      <c r="D123" s="17" t="str">
        <f t="shared" si="6"/>
        <v>-</v>
      </c>
      <c r="E123" s="17" t="str">
        <f t="shared" si="7"/>
        <v>-</v>
      </c>
      <c r="F123" s="17" t="str">
        <f t="shared" si="8"/>
        <v>-</v>
      </c>
    </row>
    <row r="124" spans="2:6" ht="12.75">
      <c r="B124" s="13">
        <f t="shared" si="9"/>
      </c>
      <c r="C124" s="2" t="s">
        <v>66</v>
      </c>
      <c r="D124" s="17" t="str">
        <f t="shared" si="6"/>
        <v>-</v>
      </c>
      <c r="E124" s="17" t="str">
        <f t="shared" si="7"/>
        <v>-</v>
      </c>
      <c r="F124" s="17" t="str">
        <f t="shared" si="8"/>
        <v>-</v>
      </c>
    </row>
    <row r="125" spans="1:6" ht="12.75">
      <c r="A125" s="1">
        <v>97</v>
      </c>
      <c r="B125" s="13">
        <f t="shared" si="9"/>
        <v>46.30000000000001</v>
      </c>
      <c r="C125" s="10" t="s">
        <v>42</v>
      </c>
      <c r="D125" s="17">
        <f t="shared" si="6"/>
        <v>0.6549652777777777</v>
      </c>
      <c r="E125" s="17">
        <f t="shared" si="7"/>
        <v>0.6522337962962963</v>
      </c>
      <c r="F125" s="17">
        <f t="shared" si="8"/>
        <v>0.6496527777777777</v>
      </c>
    </row>
    <row r="126" spans="1:6" ht="12.75">
      <c r="A126" s="1">
        <v>99.2</v>
      </c>
      <c r="B126" s="13">
        <f t="shared" si="9"/>
        <v>44.10000000000001</v>
      </c>
      <c r="C126" s="5" t="s">
        <v>67</v>
      </c>
      <c r="D126" s="17">
        <f t="shared" si="6"/>
        <v>0.6573726851851851</v>
      </c>
      <c r="E126" s="17">
        <f t="shared" si="7"/>
        <v>0.6545833333333333</v>
      </c>
      <c r="F126" s="17">
        <f t="shared" si="8"/>
        <v>0.6519444444444444</v>
      </c>
    </row>
    <row r="127" spans="1:6" ht="12.75">
      <c r="A127" s="1">
        <v>99.2</v>
      </c>
      <c r="B127" s="13">
        <f t="shared" si="9"/>
        <v>44.10000000000001</v>
      </c>
      <c r="C127" s="2" t="s">
        <v>68</v>
      </c>
      <c r="D127" s="17">
        <f t="shared" si="6"/>
        <v>0.6573726851851851</v>
      </c>
      <c r="E127" s="17">
        <f t="shared" si="7"/>
        <v>0.6545833333333333</v>
      </c>
      <c r="F127" s="17">
        <f t="shared" si="8"/>
        <v>0.6519444444444444</v>
      </c>
    </row>
    <row r="128" spans="2:6" ht="12.75">
      <c r="B128" s="13">
        <f aca="true" t="shared" si="10" ref="B128:B159">IF(ISBLANK(A128),"",MAX(A$1:A$65536)-A128)</f>
      </c>
      <c r="C128" s="2" t="s">
        <v>69</v>
      </c>
      <c r="D128" s="17" t="str">
        <f t="shared" si="6"/>
        <v>-</v>
      </c>
      <c r="E128" s="17" t="str">
        <f t="shared" si="7"/>
        <v>-</v>
      </c>
      <c r="F128" s="17" t="str">
        <f t="shared" si="8"/>
        <v>-</v>
      </c>
    </row>
    <row r="129" spans="1:6" ht="12.75">
      <c r="A129" s="1">
        <v>99.9</v>
      </c>
      <c r="B129" s="13">
        <f t="shared" si="10"/>
        <v>43.400000000000006</v>
      </c>
      <c r="C129" s="3" t="s">
        <v>40</v>
      </c>
      <c r="D129" s="17">
        <f t="shared" si="6"/>
        <v>0.658148148148148</v>
      </c>
      <c r="E129" s="17">
        <f t="shared" si="7"/>
        <v>0.655335648148148</v>
      </c>
      <c r="F129" s="17">
        <f t="shared" si="8"/>
        <v>0.6526736111111111</v>
      </c>
    </row>
    <row r="130" spans="1:6" ht="12.75">
      <c r="A130" s="1">
        <v>101.4</v>
      </c>
      <c r="B130" s="13">
        <f t="shared" si="10"/>
        <v>41.900000000000006</v>
      </c>
      <c r="C130" s="4" t="s">
        <v>75</v>
      </c>
      <c r="D130" s="17">
        <f t="shared" si="6"/>
        <v>0.6597916666666666</v>
      </c>
      <c r="E130" s="17">
        <f t="shared" si="7"/>
        <v>0.6569444444444443</v>
      </c>
      <c r="F130" s="17">
        <f t="shared" si="8"/>
        <v>0.654236111111111</v>
      </c>
    </row>
    <row r="131" spans="1:6" ht="12.75">
      <c r="A131" s="1">
        <v>101.5</v>
      </c>
      <c r="B131" s="13">
        <f t="shared" si="10"/>
        <v>41.80000000000001</v>
      </c>
      <c r="C131" s="11" t="s">
        <v>132</v>
      </c>
      <c r="D131" s="17">
        <f t="shared" si="6"/>
        <v>0.6598958333333332</v>
      </c>
      <c r="E131" s="17">
        <f t="shared" si="7"/>
        <v>0.657048611111111</v>
      </c>
      <c r="F131" s="17">
        <f t="shared" si="8"/>
        <v>0.6543402777777777</v>
      </c>
    </row>
    <row r="132" spans="1:6" ht="12.75">
      <c r="A132" s="1">
        <v>101.8</v>
      </c>
      <c r="B132" s="13">
        <f t="shared" si="10"/>
        <v>41.500000000000014</v>
      </c>
      <c r="C132" s="2" t="s">
        <v>133</v>
      </c>
      <c r="D132" s="17">
        <f t="shared" si="6"/>
        <v>0.6602314814814814</v>
      </c>
      <c r="E132" s="17">
        <f t="shared" si="7"/>
        <v>0.6573611111111111</v>
      </c>
      <c r="F132" s="17">
        <f t="shared" si="8"/>
        <v>0.6546527777777778</v>
      </c>
    </row>
    <row r="133" spans="1:6" ht="12.75">
      <c r="A133" s="1">
        <v>102</v>
      </c>
      <c r="B133" s="13">
        <f t="shared" si="10"/>
        <v>41.30000000000001</v>
      </c>
      <c r="C133" s="2" t="s">
        <v>6</v>
      </c>
      <c r="D133" s="17">
        <f t="shared" si="6"/>
        <v>0.6604513888888889</v>
      </c>
      <c r="E133" s="17">
        <f t="shared" si="7"/>
        <v>0.6575810185185185</v>
      </c>
      <c r="F133" s="17">
        <f t="shared" si="8"/>
        <v>0.654861111111111</v>
      </c>
    </row>
    <row r="134" spans="1:6" ht="12.75">
      <c r="A134" s="1">
        <v>102.4</v>
      </c>
      <c r="B134" s="13">
        <f t="shared" si="10"/>
        <v>40.900000000000006</v>
      </c>
      <c r="C134" s="2" t="s">
        <v>99</v>
      </c>
      <c r="D134" s="17">
        <f t="shared" si="6"/>
        <v>0.6608912037037037</v>
      </c>
      <c r="E134" s="17">
        <f t="shared" si="7"/>
        <v>0.6580092592592592</v>
      </c>
      <c r="F134" s="17">
        <f t="shared" si="8"/>
        <v>0.6552777777777777</v>
      </c>
    </row>
    <row r="135" spans="1:6" ht="12.75">
      <c r="A135" s="1">
        <v>102.8</v>
      </c>
      <c r="B135" s="13">
        <f t="shared" si="10"/>
        <v>40.500000000000014</v>
      </c>
      <c r="C135" s="2" t="s">
        <v>6</v>
      </c>
      <c r="D135" s="17">
        <f t="shared" si="6"/>
        <v>0.6613194444444443</v>
      </c>
      <c r="E135" s="17">
        <f t="shared" si="7"/>
        <v>0.6584374999999999</v>
      </c>
      <c r="F135" s="17">
        <f t="shared" si="8"/>
        <v>0.6556944444444444</v>
      </c>
    </row>
    <row r="136" spans="1:6" ht="12.75">
      <c r="A136" s="1">
        <v>103.1</v>
      </c>
      <c r="B136" s="13">
        <f t="shared" si="10"/>
        <v>40.20000000000002</v>
      </c>
      <c r="C136" s="4" t="s">
        <v>43</v>
      </c>
      <c r="D136" s="17">
        <f t="shared" si="6"/>
        <v>0.6616550925925926</v>
      </c>
      <c r="E136" s="17">
        <f t="shared" si="7"/>
        <v>0.65875</v>
      </c>
      <c r="F136" s="17">
        <f t="shared" si="8"/>
        <v>0.6560069444444444</v>
      </c>
    </row>
    <row r="137" spans="1:6" ht="12.75">
      <c r="A137" s="1">
        <v>103.2</v>
      </c>
      <c r="B137" s="13">
        <f t="shared" si="10"/>
        <v>40.10000000000001</v>
      </c>
      <c r="C137" s="4" t="s">
        <v>44</v>
      </c>
      <c r="D137" s="17">
        <f t="shared" si="6"/>
        <v>0.6617592592592592</v>
      </c>
      <c r="E137" s="17">
        <f t="shared" si="7"/>
        <v>0.6588657407407407</v>
      </c>
      <c r="F137" s="17">
        <f t="shared" si="8"/>
        <v>0.6561111111111111</v>
      </c>
    </row>
    <row r="138" spans="1:6" ht="12.75">
      <c r="A138" s="1">
        <v>103.4</v>
      </c>
      <c r="B138" s="13">
        <f t="shared" si="10"/>
        <v>39.900000000000006</v>
      </c>
      <c r="C138" s="4" t="s">
        <v>45</v>
      </c>
      <c r="D138" s="17">
        <f t="shared" si="6"/>
        <v>0.6619791666666666</v>
      </c>
      <c r="E138" s="17">
        <f t="shared" si="7"/>
        <v>0.659074074074074</v>
      </c>
      <c r="F138" s="17">
        <f t="shared" si="8"/>
        <v>0.6563194444444443</v>
      </c>
    </row>
    <row r="139" spans="1:6" ht="12.75">
      <c r="A139" s="1">
        <v>104</v>
      </c>
      <c r="B139" s="13">
        <f t="shared" si="10"/>
        <v>39.30000000000001</v>
      </c>
      <c r="C139" s="4" t="s">
        <v>100</v>
      </c>
      <c r="D139" s="17">
        <f t="shared" si="6"/>
        <v>0.6626388888888888</v>
      </c>
      <c r="E139" s="17">
        <f t="shared" si="7"/>
        <v>0.6597222222222221</v>
      </c>
      <c r="F139" s="17">
        <f t="shared" si="8"/>
        <v>0.6569444444444443</v>
      </c>
    </row>
    <row r="140" spans="1:6" ht="12.75">
      <c r="A140" s="1">
        <v>104.8</v>
      </c>
      <c r="B140" s="13">
        <f t="shared" si="10"/>
        <v>38.500000000000014</v>
      </c>
      <c r="C140" s="4" t="s">
        <v>134</v>
      </c>
      <c r="D140" s="17">
        <f aca="true" t="shared" si="11" ref="D140:D213">IF(A140&gt;0,TIME(0,0,A140/D$2*3600)+D$8,"-")</f>
        <v>0.6635185185185184</v>
      </c>
      <c r="E140" s="17">
        <f aca="true" t="shared" si="12" ref="E140:E213">IF(A140&gt;0,TIME(0,0,A140/E$2*3600)+E$8,"-")</f>
        <v>0.6605671296296296</v>
      </c>
      <c r="F140" s="17">
        <f aca="true" t="shared" si="13" ref="F140:F213">IF(A140&gt;0,TIME(0,0,A140/F$2*3600)+F$8,"-")</f>
        <v>0.6577777777777777</v>
      </c>
    </row>
    <row r="141" spans="1:6" ht="12.75">
      <c r="A141" s="1">
        <v>105.4</v>
      </c>
      <c r="B141" s="13">
        <f t="shared" si="10"/>
        <v>37.900000000000006</v>
      </c>
      <c r="C141" s="2" t="s">
        <v>46</v>
      </c>
      <c r="D141" s="17">
        <f t="shared" si="11"/>
        <v>0.6641782407407406</v>
      </c>
      <c r="E141" s="17">
        <f t="shared" si="12"/>
        <v>0.6612152777777778</v>
      </c>
      <c r="F141" s="17">
        <f t="shared" si="13"/>
        <v>0.6584027777777777</v>
      </c>
    </row>
    <row r="142" spans="1:6" ht="12.75">
      <c r="A142" s="1">
        <v>106.7</v>
      </c>
      <c r="B142" s="13">
        <f t="shared" si="10"/>
        <v>36.60000000000001</v>
      </c>
      <c r="C142" s="2" t="s">
        <v>47</v>
      </c>
      <c r="D142" s="17">
        <f t="shared" si="11"/>
        <v>0.6656018518518518</v>
      </c>
      <c r="E142" s="17">
        <f t="shared" si="12"/>
        <v>0.6626041666666667</v>
      </c>
      <c r="F142" s="17">
        <f t="shared" si="13"/>
        <v>0.6597569444444444</v>
      </c>
    </row>
    <row r="143" spans="1:6" ht="12.75">
      <c r="A143" s="1">
        <v>108.6</v>
      </c>
      <c r="B143" s="13">
        <f t="shared" si="10"/>
        <v>34.70000000000002</v>
      </c>
      <c r="C143" s="2" t="s">
        <v>47</v>
      </c>
      <c r="D143" s="17">
        <f t="shared" si="11"/>
        <v>0.6676851851851852</v>
      </c>
      <c r="E143" s="17">
        <f t="shared" si="12"/>
        <v>0.6646296296296296</v>
      </c>
      <c r="F143" s="17">
        <f t="shared" si="13"/>
        <v>0.6617361111111111</v>
      </c>
    </row>
    <row r="144" spans="1:6" ht="12.75">
      <c r="A144" s="1">
        <v>109</v>
      </c>
      <c r="B144" s="13">
        <f t="shared" si="10"/>
        <v>34.30000000000001</v>
      </c>
      <c r="C144" s="2" t="s">
        <v>101</v>
      </c>
      <c r="D144" s="17">
        <f t="shared" si="11"/>
        <v>0.668125</v>
      </c>
      <c r="E144" s="17">
        <f t="shared" si="12"/>
        <v>0.6650578703703703</v>
      </c>
      <c r="F144" s="17">
        <f t="shared" si="13"/>
        <v>0.6621527777777777</v>
      </c>
    </row>
    <row r="145" spans="1:6" ht="12.75">
      <c r="A145" s="1">
        <v>111.5</v>
      </c>
      <c r="B145" s="13">
        <f t="shared" si="10"/>
        <v>31.80000000000001</v>
      </c>
      <c r="C145" s="4" t="s">
        <v>48</v>
      </c>
      <c r="D145" s="17">
        <f t="shared" si="11"/>
        <v>0.6708680555555555</v>
      </c>
      <c r="E145" s="17">
        <f t="shared" si="12"/>
        <v>0.6677314814814814</v>
      </c>
      <c r="F145" s="17">
        <f t="shared" si="13"/>
        <v>0.6647569444444443</v>
      </c>
    </row>
    <row r="146" spans="2:6" ht="12.75">
      <c r="B146" s="13">
        <f t="shared" si="10"/>
      </c>
      <c r="C146" s="2" t="s">
        <v>135</v>
      </c>
      <c r="D146" s="17" t="str">
        <f t="shared" si="11"/>
        <v>-</v>
      </c>
      <c r="E146" s="17" t="str">
        <f t="shared" si="12"/>
        <v>-</v>
      </c>
      <c r="F146" s="17" t="str">
        <f t="shared" si="13"/>
        <v>-</v>
      </c>
    </row>
    <row r="147" spans="1:6" ht="12.75">
      <c r="A147" s="1">
        <v>111.8</v>
      </c>
      <c r="B147" s="13">
        <f t="shared" si="10"/>
        <v>31.500000000000014</v>
      </c>
      <c r="C147" s="3" t="s">
        <v>25</v>
      </c>
      <c r="D147" s="17">
        <f t="shared" si="11"/>
        <v>0.6711921296296296</v>
      </c>
      <c r="E147" s="17">
        <f t="shared" si="12"/>
        <v>0.6680555555555555</v>
      </c>
      <c r="F147" s="17">
        <f t="shared" si="13"/>
        <v>0.6650694444444444</v>
      </c>
    </row>
    <row r="148" spans="1:6" ht="12.75">
      <c r="A148" s="1">
        <v>111.9</v>
      </c>
      <c r="B148" s="13">
        <f t="shared" si="10"/>
        <v>31.400000000000006</v>
      </c>
      <c r="C148" s="11" t="s">
        <v>136</v>
      </c>
      <c r="D148" s="17">
        <f t="shared" si="11"/>
        <v>0.6713078703703703</v>
      </c>
      <c r="E148" s="17">
        <f t="shared" si="12"/>
        <v>0.6681597222222222</v>
      </c>
      <c r="F148" s="17">
        <f t="shared" si="13"/>
        <v>0.6651736111111111</v>
      </c>
    </row>
    <row r="149" spans="1:6" ht="12.75">
      <c r="A149" s="1">
        <v>112.2</v>
      </c>
      <c r="B149" s="13">
        <f t="shared" si="10"/>
        <v>31.10000000000001</v>
      </c>
      <c r="C149" s="3" t="s">
        <v>25</v>
      </c>
      <c r="D149" s="17">
        <f t="shared" si="11"/>
        <v>0.6716319444444444</v>
      </c>
      <c r="E149" s="17">
        <f t="shared" si="12"/>
        <v>0.6684722222222221</v>
      </c>
      <c r="F149" s="17">
        <f t="shared" si="13"/>
        <v>0.665486111111111</v>
      </c>
    </row>
    <row r="150" spans="1:6" ht="12.75">
      <c r="A150" s="1">
        <v>112.3</v>
      </c>
      <c r="B150" s="13">
        <f t="shared" si="10"/>
        <v>31.000000000000014</v>
      </c>
      <c r="C150" s="3" t="s">
        <v>7</v>
      </c>
      <c r="D150" s="17">
        <f t="shared" si="11"/>
        <v>0.6717361111111111</v>
      </c>
      <c r="E150" s="17">
        <f t="shared" si="12"/>
        <v>0.668587962962963</v>
      </c>
      <c r="F150" s="17">
        <f t="shared" si="13"/>
        <v>0.6655902777777777</v>
      </c>
    </row>
    <row r="151" spans="1:6" ht="12.75">
      <c r="A151" s="1">
        <v>112.5</v>
      </c>
      <c r="B151" s="13">
        <f t="shared" si="10"/>
        <v>30.80000000000001</v>
      </c>
      <c r="C151" s="5" t="s">
        <v>49</v>
      </c>
      <c r="D151" s="17">
        <f t="shared" si="11"/>
        <v>0.6719560185185185</v>
      </c>
      <c r="E151" s="17">
        <f t="shared" si="12"/>
        <v>0.6687962962962962</v>
      </c>
      <c r="F151" s="17">
        <f t="shared" si="13"/>
        <v>0.665798611111111</v>
      </c>
    </row>
    <row r="152" spans="1:6" ht="12.75">
      <c r="A152" s="1">
        <v>112.6</v>
      </c>
      <c r="B152" s="13">
        <f t="shared" si="10"/>
        <v>30.700000000000017</v>
      </c>
      <c r="C152" s="10" t="s">
        <v>51</v>
      </c>
      <c r="D152" s="17">
        <f t="shared" si="11"/>
        <v>0.6720717592592592</v>
      </c>
      <c r="E152" s="17">
        <f t="shared" si="12"/>
        <v>0.6689004629629629</v>
      </c>
      <c r="F152" s="17">
        <f t="shared" si="13"/>
        <v>0.6659027777777777</v>
      </c>
    </row>
    <row r="153" spans="1:6" ht="12.75">
      <c r="A153" s="1">
        <v>112.7</v>
      </c>
      <c r="B153" s="13">
        <f t="shared" si="10"/>
        <v>30.60000000000001</v>
      </c>
      <c r="C153" s="10" t="s">
        <v>50</v>
      </c>
      <c r="D153" s="17">
        <f t="shared" si="11"/>
        <v>0.6721759259259259</v>
      </c>
      <c r="E153" s="17">
        <f t="shared" si="12"/>
        <v>0.6690162037037036</v>
      </c>
      <c r="F153" s="17">
        <f t="shared" si="13"/>
        <v>0.6660069444444444</v>
      </c>
    </row>
    <row r="154" spans="1:6" ht="12.75">
      <c r="A154" s="1">
        <v>112.8</v>
      </c>
      <c r="B154" s="13">
        <f t="shared" si="10"/>
        <v>30.500000000000014</v>
      </c>
      <c r="C154" s="10" t="s">
        <v>102</v>
      </c>
      <c r="D154" s="17">
        <f t="shared" si="11"/>
        <v>0.6722916666666666</v>
      </c>
      <c r="E154" s="17">
        <f t="shared" si="12"/>
        <v>0.6691203703703703</v>
      </c>
      <c r="F154" s="17">
        <f t="shared" si="13"/>
        <v>0.6661111111111111</v>
      </c>
    </row>
    <row r="155" spans="1:6" ht="12.75">
      <c r="A155" s="1">
        <v>113.1</v>
      </c>
      <c r="B155" s="13">
        <f t="shared" si="10"/>
        <v>30.200000000000017</v>
      </c>
      <c r="C155" s="3" t="s">
        <v>151</v>
      </c>
      <c r="D155" s="17">
        <f t="shared" si="11"/>
        <v>0.6726157407407407</v>
      </c>
      <c r="E155" s="17">
        <f t="shared" si="12"/>
        <v>0.6694444444444444</v>
      </c>
      <c r="F155" s="17">
        <f t="shared" si="13"/>
        <v>0.666423611111111</v>
      </c>
    </row>
    <row r="156" spans="1:6" ht="12.75">
      <c r="A156" s="1">
        <v>113.2</v>
      </c>
      <c r="B156" s="13">
        <f t="shared" si="10"/>
        <v>30.10000000000001</v>
      </c>
      <c r="C156" s="10" t="s">
        <v>76</v>
      </c>
      <c r="D156" s="17">
        <f t="shared" si="11"/>
        <v>0.6727314814814814</v>
      </c>
      <c r="E156" s="17">
        <f t="shared" si="12"/>
        <v>0.6695486111111111</v>
      </c>
      <c r="F156" s="17">
        <f t="shared" si="13"/>
        <v>0.6665277777777777</v>
      </c>
    </row>
    <row r="157" spans="1:6" ht="12.75">
      <c r="A157" s="1">
        <v>113.2</v>
      </c>
      <c r="B157" s="13">
        <f t="shared" si="10"/>
        <v>30.10000000000001</v>
      </c>
      <c r="C157" s="10" t="s">
        <v>80</v>
      </c>
      <c r="D157" s="17">
        <f t="shared" si="11"/>
        <v>0.6727314814814814</v>
      </c>
      <c r="E157" s="17">
        <f t="shared" si="12"/>
        <v>0.6695486111111111</v>
      </c>
      <c r="F157" s="17">
        <f t="shared" si="13"/>
        <v>0.6665277777777777</v>
      </c>
    </row>
    <row r="158" spans="1:6" ht="12.75">
      <c r="A158" s="1">
        <v>113.5</v>
      </c>
      <c r="B158" s="13">
        <f t="shared" si="10"/>
        <v>29.80000000000001</v>
      </c>
      <c r="C158" s="10" t="s">
        <v>103</v>
      </c>
      <c r="D158" s="17">
        <f t="shared" si="11"/>
        <v>0.6730555555555555</v>
      </c>
      <c r="E158" s="17">
        <f t="shared" si="12"/>
        <v>0.669861111111111</v>
      </c>
      <c r="F158" s="17">
        <f t="shared" si="13"/>
        <v>0.6668402777777778</v>
      </c>
    </row>
    <row r="159" spans="1:6" ht="12.75">
      <c r="A159" s="1">
        <v>114.1</v>
      </c>
      <c r="B159" s="13">
        <f t="shared" si="10"/>
        <v>29.200000000000017</v>
      </c>
      <c r="C159" s="10" t="s">
        <v>104</v>
      </c>
      <c r="D159" s="17">
        <f t="shared" si="11"/>
        <v>0.6737152777777777</v>
      </c>
      <c r="E159" s="17">
        <f t="shared" si="12"/>
        <v>0.6705092592592592</v>
      </c>
      <c r="F159" s="17">
        <f t="shared" si="13"/>
        <v>0.6674652777777778</v>
      </c>
    </row>
    <row r="160" spans="1:6" ht="12.75">
      <c r="A160" s="1">
        <v>114.9</v>
      </c>
      <c r="B160" s="13">
        <f aca="true" t="shared" si="14" ref="B160:B191">IF(ISBLANK(A160),"",MAX(A$1:A$65536)-A160)</f>
        <v>28.400000000000006</v>
      </c>
      <c r="C160" s="10" t="s">
        <v>77</v>
      </c>
      <c r="D160" s="17">
        <f t="shared" si="11"/>
        <v>0.6745949074074074</v>
      </c>
      <c r="E160" s="17">
        <f t="shared" si="12"/>
        <v>0.6713657407407407</v>
      </c>
      <c r="F160" s="17">
        <f t="shared" si="13"/>
        <v>0.6682986111111111</v>
      </c>
    </row>
    <row r="161" spans="1:6" ht="12.75">
      <c r="A161" s="1">
        <v>115.5</v>
      </c>
      <c r="B161" s="13">
        <f t="shared" si="14"/>
        <v>27.80000000000001</v>
      </c>
      <c r="C161" s="10" t="s">
        <v>46</v>
      </c>
      <c r="D161" s="17">
        <f t="shared" si="11"/>
        <v>0.6752546296296296</v>
      </c>
      <c r="E161" s="17">
        <f t="shared" si="12"/>
        <v>0.6720023148148148</v>
      </c>
      <c r="F161" s="17">
        <f t="shared" si="13"/>
        <v>0.6689236111111111</v>
      </c>
    </row>
    <row r="162" spans="1:6" ht="12.75">
      <c r="A162" s="1">
        <v>116.8</v>
      </c>
      <c r="B162" s="13">
        <f t="shared" si="14"/>
        <v>26.500000000000014</v>
      </c>
      <c r="C162" s="10" t="s">
        <v>47</v>
      </c>
      <c r="D162" s="17">
        <f t="shared" si="11"/>
        <v>0.6766782407407407</v>
      </c>
      <c r="E162" s="17">
        <f t="shared" si="12"/>
        <v>0.6733912037037036</v>
      </c>
      <c r="F162" s="17">
        <f t="shared" si="13"/>
        <v>0.6702777777777778</v>
      </c>
    </row>
    <row r="163" spans="1:6" ht="12.75">
      <c r="A163" s="1">
        <v>118.7</v>
      </c>
      <c r="B163" s="13">
        <f t="shared" si="14"/>
        <v>24.60000000000001</v>
      </c>
      <c r="C163" s="10" t="s">
        <v>47</v>
      </c>
      <c r="D163" s="17">
        <f t="shared" si="11"/>
        <v>0.678761574074074</v>
      </c>
      <c r="E163" s="17">
        <f t="shared" si="12"/>
        <v>0.6754166666666666</v>
      </c>
      <c r="F163" s="17">
        <f t="shared" si="13"/>
        <v>0.6722569444444444</v>
      </c>
    </row>
    <row r="164" spans="1:6" ht="12.75">
      <c r="A164" s="1">
        <v>119.1</v>
      </c>
      <c r="B164" s="13">
        <f t="shared" si="14"/>
        <v>24.200000000000017</v>
      </c>
      <c r="C164" s="10" t="s">
        <v>101</v>
      </c>
      <c r="D164" s="17">
        <f t="shared" si="11"/>
        <v>0.6792013888888888</v>
      </c>
      <c r="E164" s="17">
        <f t="shared" si="12"/>
        <v>0.6758449074074073</v>
      </c>
      <c r="F164" s="17">
        <f t="shared" si="13"/>
        <v>0.672673611111111</v>
      </c>
    </row>
    <row r="165" spans="1:6" ht="12.75">
      <c r="A165" s="1">
        <v>121.6</v>
      </c>
      <c r="B165" s="13">
        <f t="shared" si="14"/>
        <v>21.700000000000017</v>
      </c>
      <c r="C165" s="3" t="s">
        <v>67</v>
      </c>
      <c r="D165" s="17">
        <f t="shared" si="11"/>
        <v>0.6819444444444444</v>
      </c>
      <c r="E165" s="17">
        <f t="shared" si="12"/>
        <v>0.6785185185185184</v>
      </c>
      <c r="F165" s="17">
        <f t="shared" si="13"/>
        <v>0.6752777777777778</v>
      </c>
    </row>
    <row r="166" spans="2:6" ht="12.75">
      <c r="B166" s="13">
        <f t="shared" si="14"/>
      </c>
      <c r="C166" s="10" t="s">
        <v>137</v>
      </c>
      <c r="D166" s="17" t="str">
        <f t="shared" si="11"/>
        <v>-</v>
      </c>
      <c r="E166" s="17" t="str">
        <f t="shared" si="12"/>
        <v>-</v>
      </c>
      <c r="F166" s="17" t="str">
        <f t="shared" si="13"/>
        <v>-</v>
      </c>
    </row>
    <row r="167" spans="1:6" ht="12.75">
      <c r="A167" s="1">
        <v>121.9</v>
      </c>
      <c r="B167" s="13">
        <f t="shared" si="14"/>
        <v>21.400000000000006</v>
      </c>
      <c r="C167" s="3" t="s">
        <v>25</v>
      </c>
      <c r="D167" s="17">
        <f t="shared" si="11"/>
        <v>0.6822685185185184</v>
      </c>
      <c r="E167" s="17">
        <f t="shared" si="12"/>
        <v>0.6788425925925925</v>
      </c>
      <c r="F167" s="17">
        <f t="shared" si="13"/>
        <v>0.6755902777777777</v>
      </c>
    </row>
    <row r="168" spans="1:6" ht="12.75">
      <c r="A168" s="1">
        <v>122</v>
      </c>
      <c r="B168" s="13">
        <f t="shared" si="14"/>
        <v>21.30000000000001</v>
      </c>
      <c r="C168" s="3" t="s">
        <v>146</v>
      </c>
      <c r="D168" s="17">
        <f t="shared" si="11"/>
        <v>0.6823726851851851</v>
      </c>
      <c r="E168" s="17">
        <f t="shared" si="12"/>
        <v>0.6789467592592592</v>
      </c>
      <c r="F168" s="17">
        <f t="shared" si="13"/>
        <v>0.6756944444444444</v>
      </c>
    </row>
    <row r="169" spans="1:6" ht="12.75">
      <c r="A169" s="1">
        <v>122.2</v>
      </c>
      <c r="B169" s="13">
        <f t="shared" si="14"/>
        <v>21.10000000000001</v>
      </c>
      <c r="C169" s="3" t="s">
        <v>25</v>
      </c>
      <c r="D169" s="17">
        <f t="shared" si="11"/>
        <v>0.6825925925925925</v>
      </c>
      <c r="E169" s="17">
        <f t="shared" si="12"/>
        <v>0.6791666666666666</v>
      </c>
      <c r="F169" s="17">
        <f t="shared" si="13"/>
        <v>0.6759027777777777</v>
      </c>
    </row>
    <row r="170" spans="1:6" ht="12.75">
      <c r="A170" s="1">
        <v>122.3</v>
      </c>
      <c r="B170" s="13">
        <f t="shared" si="14"/>
        <v>21.000000000000014</v>
      </c>
      <c r="C170" s="3" t="s">
        <v>7</v>
      </c>
      <c r="D170" s="17">
        <f t="shared" si="11"/>
        <v>0.6827083333333333</v>
      </c>
      <c r="E170" s="17">
        <f t="shared" si="12"/>
        <v>0.6792708333333333</v>
      </c>
      <c r="F170" s="17">
        <f t="shared" si="13"/>
        <v>0.6760069444444443</v>
      </c>
    </row>
    <row r="171" spans="1:6" ht="12.75">
      <c r="A171" s="1">
        <v>122.5</v>
      </c>
      <c r="B171" s="13">
        <f t="shared" si="14"/>
        <v>20.80000000000001</v>
      </c>
      <c r="C171" s="10" t="s">
        <v>49</v>
      </c>
      <c r="D171" s="17">
        <f t="shared" si="11"/>
        <v>0.6829282407407407</v>
      </c>
      <c r="E171" s="17">
        <f t="shared" si="12"/>
        <v>0.6794791666666666</v>
      </c>
      <c r="F171" s="17">
        <f t="shared" si="13"/>
        <v>0.6762152777777777</v>
      </c>
    </row>
    <row r="172" spans="1:6" ht="12.75">
      <c r="A172" s="1">
        <v>122.6</v>
      </c>
      <c r="B172" s="13">
        <f t="shared" si="14"/>
        <v>20.700000000000017</v>
      </c>
      <c r="C172" s="10" t="s">
        <v>51</v>
      </c>
      <c r="D172" s="17">
        <f t="shared" si="11"/>
        <v>0.6830324074074073</v>
      </c>
      <c r="E172" s="17">
        <f t="shared" si="12"/>
        <v>0.6795833333333332</v>
      </c>
      <c r="F172" s="17">
        <f t="shared" si="13"/>
        <v>0.6763194444444444</v>
      </c>
    </row>
    <row r="173" spans="1:6" ht="12.75">
      <c r="A173" s="1">
        <v>122.7</v>
      </c>
      <c r="B173" s="13">
        <f t="shared" si="14"/>
        <v>20.60000000000001</v>
      </c>
      <c r="C173" s="10" t="s">
        <v>50</v>
      </c>
      <c r="D173" s="17">
        <f t="shared" si="11"/>
        <v>0.6831481481481481</v>
      </c>
      <c r="E173" s="17">
        <f t="shared" si="12"/>
        <v>0.679699074074074</v>
      </c>
      <c r="F173" s="17">
        <f t="shared" si="13"/>
        <v>0.676423611111111</v>
      </c>
    </row>
    <row r="174" spans="1:6" ht="12.75">
      <c r="A174" s="1">
        <v>122.8</v>
      </c>
      <c r="B174" s="13">
        <f t="shared" si="14"/>
        <v>20.500000000000014</v>
      </c>
      <c r="C174" s="10" t="s">
        <v>78</v>
      </c>
      <c r="D174" s="17">
        <f t="shared" si="11"/>
        <v>0.6832523148148147</v>
      </c>
      <c r="E174" s="17">
        <f t="shared" si="12"/>
        <v>0.6798032407407406</v>
      </c>
      <c r="F174" s="17">
        <f t="shared" si="13"/>
        <v>0.6765277777777777</v>
      </c>
    </row>
    <row r="175" spans="1:6" ht="12.75">
      <c r="A175" s="1">
        <v>123.1</v>
      </c>
      <c r="B175" s="13">
        <f t="shared" si="14"/>
        <v>20.200000000000017</v>
      </c>
      <c r="C175" s="3" t="s">
        <v>79</v>
      </c>
      <c r="D175" s="17">
        <f t="shared" si="11"/>
        <v>0.6835879629629629</v>
      </c>
      <c r="E175" s="17">
        <f t="shared" si="12"/>
        <v>0.6801273148148148</v>
      </c>
      <c r="F175" s="17">
        <f t="shared" si="13"/>
        <v>0.6768402777777778</v>
      </c>
    </row>
    <row r="176" spans="1:6" ht="12.75">
      <c r="A176" s="1">
        <v>123.2</v>
      </c>
      <c r="B176" s="13">
        <f t="shared" si="14"/>
        <v>20.10000000000001</v>
      </c>
      <c r="C176" s="10" t="s">
        <v>105</v>
      </c>
      <c r="D176" s="17">
        <f t="shared" si="11"/>
        <v>0.6836921296296296</v>
      </c>
      <c r="E176" s="17">
        <f t="shared" si="12"/>
        <v>0.6802314814814814</v>
      </c>
      <c r="F176" s="17">
        <f t="shared" si="13"/>
        <v>0.6769444444444443</v>
      </c>
    </row>
    <row r="177" spans="1:6" ht="12.75">
      <c r="A177" s="1">
        <v>123.4</v>
      </c>
      <c r="B177" s="13">
        <f t="shared" si="14"/>
        <v>19.900000000000006</v>
      </c>
      <c r="C177" s="10" t="s">
        <v>106</v>
      </c>
      <c r="D177" s="17">
        <f t="shared" si="11"/>
        <v>0.683912037037037</v>
      </c>
      <c r="E177" s="17">
        <f t="shared" si="12"/>
        <v>0.6804398148148147</v>
      </c>
      <c r="F177" s="17">
        <f t="shared" si="13"/>
        <v>0.6771527777777777</v>
      </c>
    </row>
    <row r="178" spans="1:6" ht="12.75">
      <c r="A178" s="1">
        <v>124</v>
      </c>
      <c r="B178" s="13">
        <f t="shared" si="14"/>
        <v>19.30000000000001</v>
      </c>
      <c r="C178" s="10" t="s">
        <v>108</v>
      </c>
      <c r="D178" s="17">
        <f t="shared" si="11"/>
        <v>0.6845717592592592</v>
      </c>
      <c r="E178" s="17">
        <f t="shared" si="12"/>
        <v>0.6810879629629629</v>
      </c>
      <c r="F178" s="17">
        <f t="shared" si="13"/>
        <v>0.6777777777777777</v>
      </c>
    </row>
    <row r="179" spans="1:6" ht="12.75">
      <c r="A179" s="1">
        <v>124.8</v>
      </c>
      <c r="B179" s="13">
        <f t="shared" si="14"/>
        <v>18.500000000000014</v>
      </c>
      <c r="C179" s="10" t="s">
        <v>107</v>
      </c>
      <c r="D179" s="17">
        <f t="shared" si="11"/>
        <v>0.6854513888888888</v>
      </c>
      <c r="E179" s="17">
        <f t="shared" si="12"/>
        <v>0.6819444444444444</v>
      </c>
      <c r="F179" s="17">
        <f t="shared" si="13"/>
        <v>0.678611111111111</v>
      </c>
    </row>
    <row r="180" spans="1:6" ht="12.75">
      <c r="A180" s="1">
        <v>125.4</v>
      </c>
      <c r="B180" s="13">
        <f t="shared" si="14"/>
        <v>17.900000000000006</v>
      </c>
      <c r="C180" s="10" t="s">
        <v>46</v>
      </c>
      <c r="D180" s="17">
        <f t="shared" si="11"/>
        <v>0.686111111111111</v>
      </c>
      <c r="E180" s="17">
        <f t="shared" si="12"/>
        <v>0.6825810185185185</v>
      </c>
      <c r="F180" s="17">
        <f t="shared" si="13"/>
        <v>0.679236111111111</v>
      </c>
    </row>
    <row r="181" spans="1:6" ht="12.75">
      <c r="A181" s="1">
        <v>126.7</v>
      </c>
      <c r="B181" s="13">
        <f t="shared" si="14"/>
        <v>16.60000000000001</v>
      </c>
      <c r="C181" s="10" t="s">
        <v>47</v>
      </c>
      <c r="D181" s="17">
        <f t="shared" si="11"/>
        <v>0.6875347222222221</v>
      </c>
      <c r="E181" s="17">
        <f t="shared" si="12"/>
        <v>0.6839699074074074</v>
      </c>
      <c r="F181" s="17">
        <f t="shared" si="13"/>
        <v>0.6805902777777777</v>
      </c>
    </row>
    <row r="182" spans="1:6" ht="12.75">
      <c r="A182" s="1">
        <v>128.6</v>
      </c>
      <c r="B182" s="13">
        <f t="shared" si="14"/>
        <v>14.700000000000017</v>
      </c>
      <c r="C182" s="10" t="s">
        <v>47</v>
      </c>
      <c r="D182" s="17">
        <f t="shared" si="11"/>
        <v>0.6896180555555556</v>
      </c>
      <c r="E182" s="17">
        <f t="shared" si="12"/>
        <v>0.6859953703703703</v>
      </c>
      <c r="F182" s="17">
        <f t="shared" si="13"/>
        <v>0.6825694444444443</v>
      </c>
    </row>
    <row r="183" spans="1:6" ht="12.75">
      <c r="A183" s="1">
        <v>129</v>
      </c>
      <c r="B183" s="13">
        <f t="shared" si="14"/>
        <v>14.300000000000011</v>
      </c>
      <c r="C183" s="10" t="s">
        <v>101</v>
      </c>
      <c r="D183" s="17">
        <f t="shared" si="11"/>
        <v>0.6900578703703704</v>
      </c>
      <c r="E183" s="17">
        <f t="shared" si="12"/>
        <v>0.686423611111111</v>
      </c>
      <c r="F183" s="17">
        <f t="shared" si="13"/>
        <v>0.6829861111111111</v>
      </c>
    </row>
    <row r="184" spans="1:6" ht="12.75">
      <c r="A184" s="1">
        <v>131.5</v>
      </c>
      <c r="B184" s="13">
        <f t="shared" si="14"/>
        <v>11.800000000000011</v>
      </c>
      <c r="C184" s="3" t="s">
        <v>67</v>
      </c>
      <c r="D184" s="17">
        <f t="shared" si="11"/>
        <v>0.6927893518518518</v>
      </c>
      <c r="E184" s="17">
        <f t="shared" si="12"/>
        <v>0.6890972222222221</v>
      </c>
      <c r="F184" s="17">
        <f t="shared" si="13"/>
        <v>0.6855902777777777</v>
      </c>
    </row>
    <row r="185" spans="1:6" ht="12.75">
      <c r="A185" s="1">
        <v>131.6</v>
      </c>
      <c r="B185" s="13">
        <f t="shared" si="14"/>
        <v>11.700000000000017</v>
      </c>
      <c r="C185" s="10" t="s">
        <v>138</v>
      </c>
      <c r="D185" s="17">
        <f t="shared" si="11"/>
        <v>0.6929050925925926</v>
      </c>
      <c r="E185" s="17">
        <f t="shared" si="12"/>
        <v>0.6892013888888888</v>
      </c>
      <c r="F185" s="17">
        <f t="shared" si="13"/>
        <v>0.6856944444444444</v>
      </c>
    </row>
    <row r="186" spans="1:6" ht="12.75">
      <c r="A186" s="1">
        <v>131.9</v>
      </c>
      <c r="B186" s="13">
        <f t="shared" si="14"/>
        <v>11.400000000000006</v>
      </c>
      <c r="C186" s="3" t="s">
        <v>25</v>
      </c>
      <c r="D186" s="17">
        <f t="shared" si="11"/>
        <v>0.6932291666666666</v>
      </c>
      <c r="E186" s="17">
        <f t="shared" si="12"/>
        <v>0.6895254629629629</v>
      </c>
      <c r="F186" s="17">
        <f t="shared" si="13"/>
        <v>0.6860069444444443</v>
      </c>
    </row>
    <row r="187" spans="1:6" ht="12.75">
      <c r="A187" s="1">
        <v>132</v>
      </c>
      <c r="B187" s="13">
        <f t="shared" si="14"/>
        <v>11.300000000000011</v>
      </c>
      <c r="C187" s="10" t="s">
        <v>109</v>
      </c>
      <c r="D187" s="17">
        <f t="shared" si="11"/>
        <v>0.6933449074074074</v>
      </c>
      <c r="E187" s="17">
        <f t="shared" si="12"/>
        <v>0.6896296296296296</v>
      </c>
      <c r="F187" s="17">
        <f t="shared" si="13"/>
        <v>0.686111111111111</v>
      </c>
    </row>
    <row r="188" spans="1:6" ht="12.75">
      <c r="A188" s="1">
        <v>132.3</v>
      </c>
      <c r="B188" s="13">
        <f t="shared" si="14"/>
        <v>11</v>
      </c>
      <c r="C188" s="3" t="s">
        <v>25</v>
      </c>
      <c r="D188" s="17">
        <f t="shared" si="11"/>
        <v>0.6936689814814814</v>
      </c>
      <c r="E188" s="17">
        <f t="shared" si="12"/>
        <v>0.6899537037037037</v>
      </c>
      <c r="F188" s="17">
        <f t="shared" si="13"/>
        <v>0.686423611111111</v>
      </c>
    </row>
    <row r="189" spans="1:6" ht="12.75">
      <c r="A189" s="1">
        <v>132.4</v>
      </c>
      <c r="B189" s="13">
        <f t="shared" si="14"/>
        <v>10.900000000000006</v>
      </c>
      <c r="C189" s="11" t="s">
        <v>7</v>
      </c>
      <c r="D189" s="17">
        <f t="shared" si="11"/>
        <v>0.6937847222222222</v>
      </c>
      <c r="E189" s="17">
        <f t="shared" si="12"/>
        <v>0.6900578703703704</v>
      </c>
      <c r="F189" s="17">
        <f t="shared" si="13"/>
        <v>0.6865277777777777</v>
      </c>
    </row>
    <row r="190" spans="1:6" ht="12.75">
      <c r="A190" s="1">
        <v>132.6</v>
      </c>
      <c r="B190" s="13">
        <f t="shared" si="14"/>
        <v>10.700000000000017</v>
      </c>
      <c r="C190" s="2" t="s">
        <v>110</v>
      </c>
      <c r="D190" s="17">
        <f t="shared" si="11"/>
        <v>0.6940046296296296</v>
      </c>
      <c r="E190" s="17">
        <f t="shared" si="12"/>
        <v>0.6902777777777778</v>
      </c>
      <c r="F190" s="17">
        <f t="shared" si="13"/>
        <v>0.686736111111111</v>
      </c>
    </row>
    <row r="191" spans="1:6" ht="12.75">
      <c r="A191" s="1">
        <v>132.7</v>
      </c>
      <c r="B191" s="13">
        <f t="shared" si="14"/>
        <v>10.600000000000023</v>
      </c>
      <c r="C191" s="2" t="s">
        <v>111</v>
      </c>
      <c r="D191" s="17">
        <f t="shared" si="11"/>
        <v>0.6941087962962962</v>
      </c>
      <c r="E191" s="17">
        <f t="shared" si="12"/>
        <v>0.6903819444444443</v>
      </c>
      <c r="F191" s="17">
        <f t="shared" si="13"/>
        <v>0.6868402777777778</v>
      </c>
    </row>
    <row r="192" spans="1:6" ht="12.75">
      <c r="A192" s="1">
        <v>132.8</v>
      </c>
      <c r="B192" s="13">
        <f aca="true" t="shared" si="15" ref="B192:B213">IF(ISBLANK(A192),"",MAX(A$1:A$65536)-A192)</f>
        <v>10.5</v>
      </c>
      <c r="C192" s="2" t="s">
        <v>112</v>
      </c>
      <c r="D192" s="17">
        <f t="shared" si="11"/>
        <v>0.694224537037037</v>
      </c>
      <c r="E192" s="17">
        <f t="shared" si="12"/>
        <v>0.690486111111111</v>
      </c>
      <c r="F192" s="17">
        <f t="shared" si="13"/>
        <v>0.6869444444444444</v>
      </c>
    </row>
    <row r="193" spans="1:6" ht="12.75">
      <c r="A193" s="1">
        <v>132.9</v>
      </c>
      <c r="B193" s="13">
        <f t="shared" si="15"/>
        <v>10.400000000000006</v>
      </c>
      <c r="C193" s="2" t="s">
        <v>78</v>
      </c>
      <c r="D193" s="17">
        <f t="shared" si="11"/>
        <v>0.6943287037037036</v>
      </c>
      <c r="E193" s="17">
        <f t="shared" si="12"/>
        <v>0.6905902777777777</v>
      </c>
      <c r="F193" s="17">
        <f t="shared" si="13"/>
        <v>0.687048611111111</v>
      </c>
    </row>
    <row r="194" spans="1:6" ht="12.75">
      <c r="A194" s="1">
        <v>133.2</v>
      </c>
      <c r="B194" s="13">
        <f t="shared" si="15"/>
        <v>10.100000000000023</v>
      </c>
      <c r="C194" s="3" t="s">
        <v>79</v>
      </c>
      <c r="D194" s="17">
        <f t="shared" si="11"/>
        <v>0.6946527777777778</v>
      </c>
      <c r="E194" s="17">
        <f t="shared" si="12"/>
        <v>0.6909143518518518</v>
      </c>
      <c r="F194" s="17">
        <f t="shared" si="13"/>
        <v>0.6873611111111111</v>
      </c>
    </row>
    <row r="195" spans="1:6" ht="12.75">
      <c r="A195" s="1">
        <v>133.3</v>
      </c>
      <c r="B195" s="13">
        <f t="shared" si="15"/>
        <v>10</v>
      </c>
      <c r="C195" s="10" t="s">
        <v>105</v>
      </c>
      <c r="D195" s="17">
        <f t="shared" si="11"/>
        <v>0.6947685185185184</v>
      </c>
      <c r="E195" s="17">
        <f t="shared" si="12"/>
        <v>0.6910185185185185</v>
      </c>
      <c r="F195" s="17">
        <f t="shared" si="13"/>
        <v>0.6874652777777777</v>
      </c>
    </row>
    <row r="196" spans="1:6" ht="12.75">
      <c r="A196" s="1">
        <v>133.5</v>
      </c>
      <c r="B196" s="13">
        <f t="shared" si="15"/>
        <v>9.800000000000011</v>
      </c>
      <c r="C196" s="10" t="s">
        <v>106</v>
      </c>
      <c r="D196" s="17">
        <f t="shared" si="11"/>
        <v>0.6949884259259258</v>
      </c>
      <c r="E196" s="17">
        <f t="shared" si="12"/>
        <v>0.6912384259259259</v>
      </c>
      <c r="F196" s="17">
        <f t="shared" si="13"/>
        <v>0.687673611111111</v>
      </c>
    </row>
    <row r="197" spans="1:6" ht="12.75">
      <c r="A197" s="1">
        <v>134.1</v>
      </c>
      <c r="B197" s="13">
        <f t="shared" si="15"/>
        <v>9.200000000000017</v>
      </c>
      <c r="C197" s="10" t="s">
        <v>108</v>
      </c>
      <c r="D197" s="17">
        <f t="shared" si="11"/>
        <v>0.695648148148148</v>
      </c>
      <c r="E197" s="17">
        <f t="shared" si="12"/>
        <v>0.6918749999999999</v>
      </c>
      <c r="F197" s="17">
        <f t="shared" si="13"/>
        <v>0.688298611111111</v>
      </c>
    </row>
    <row r="198" spans="1:6" ht="12.75">
      <c r="A198" s="1">
        <v>134.9</v>
      </c>
      <c r="B198" s="13">
        <f t="shared" si="15"/>
        <v>8.400000000000006</v>
      </c>
      <c r="C198" s="10" t="s">
        <v>107</v>
      </c>
      <c r="D198" s="17">
        <f t="shared" si="11"/>
        <v>0.6965277777777777</v>
      </c>
      <c r="E198" s="17">
        <f t="shared" si="12"/>
        <v>0.6927314814814814</v>
      </c>
      <c r="F198" s="17">
        <f t="shared" si="13"/>
        <v>0.6891319444444444</v>
      </c>
    </row>
    <row r="199" spans="1:6" ht="12.75">
      <c r="A199" s="1">
        <v>135.5</v>
      </c>
      <c r="B199" s="13">
        <f t="shared" si="15"/>
        <v>7.800000000000011</v>
      </c>
      <c r="C199" s="10" t="s">
        <v>46</v>
      </c>
      <c r="D199" s="17">
        <f t="shared" si="11"/>
        <v>0.6971759259259258</v>
      </c>
      <c r="E199" s="17">
        <f t="shared" si="12"/>
        <v>0.6933680555555555</v>
      </c>
      <c r="F199" s="17">
        <f t="shared" si="13"/>
        <v>0.6897569444444444</v>
      </c>
    </row>
    <row r="200" spans="1:6" ht="12.75">
      <c r="A200" s="1">
        <v>136.8</v>
      </c>
      <c r="B200" s="13">
        <f t="shared" si="15"/>
        <v>6.5</v>
      </c>
      <c r="C200" s="10" t="s">
        <v>47</v>
      </c>
      <c r="D200" s="17">
        <f t="shared" si="11"/>
        <v>0.6986111111111111</v>
      </c>
      <c r="E200" s="17">
        <f t="shared" si="12"/>
        <v>0.6947569444444444</v>
      </c>
      <c r="F200" s="17">
        <f t="shared" si="13"/>
        <v>0.691111111111111</v>
      </c>
    </row>
    <row r="201" spans="1:6" ht="12.75">
      <c r="A201" s="1">
        <v>138.7</v>
      </c>
      <c r="B201" s="13">
        <f t="shared" si="15"/>
        <v>4.600000000000023</v>
      </c>
      <c r="C201" s="10" t="s">
        <v>47</v>
      </c>
      <c r="D201" s="17">
        <f t="shared" si="11"/>
        <v>0.7006944444444444</v>
      </c>
      <c r="E201" s="17">
        <f t="shared" si="12"/>
        <v>0.6967939814814814</v>
      </c>
      <c r="F201" s="17">
        <f t="shared" si="13"/>
        <v>0.6930902777777778</v>
      </c>
    </row>
    <row r="202" spans="1:6" ht="12.75">
      <c r="A202" s="1">
        <v>139</v>
      </c>
      <c r="B202" s="13">
        <f t="shared" si="15"/>
        <v>4.300000000000011</v>
      </c>
      <c r="C202" s="10" t="s">
        <v>101</v>
      </c>
      <c r="D202" s="17">
        <f t="shared" si="11"/>
        <v>0.7010185185185185</v>
      </c>
      <c r="E202" s="17">
        <f t="shared" si="12"/>
        <v>0.6971064814814815</v>
      </c>
      <c r="F202" s="17">
        <f t="shared" si="13"/>
        <v>0.6934027777777777</v>
      </c>
    </row>
    <row r="203" spans="1:6" ht="12.75">
      <c r="A203" s="1">
        <v>141.5</v>
      </c>
      <c r="B203" s="13">
        <f t="shared" si="15"/>
        <v>1.8000000000000114</v>
      </c>
      <c r="C203" s="3" t="s">
        <v>67</v>
      </c>
      <c r="D203" s="17">
        <f t="shared" si="11"/>
        <v>0.703761574074074</v>
      </c>
      <c r="E203" s="17">
        <f t="shared" si="12"/>
        <v>0.6997800925925926</v>
      </c>
      <c r="F203" s="17">
        <f t="shared" si="13"/>
        <v>0.6960069444444443</v>
      </c>
    </row>
    <row r="204" spans="1:6" ht="12.75">
      <c r="A204" s="1">
        <v>141.6</v>
      </c>
      <c r="B204" s="13">
        <f t="shared" si="15"/>
        <v>1.700000000000017</v>
      </c>
      <c r="C204" s="10" t="s">
        <v>138</v>
      </c>
      <c r="D204" s="17">
        <f t="shared" si="11"/>
        <v>0.7038657407407407</v>
      </c>
      <c r="E204" s="17">
        <f t="shared" si="12"/>
        <v>0.6998842592592592</v>
      </c>
      <c r="F204" s="17">
        <f t="shared" si="13"/>
        <v>0.696111111111111</v>
      </c>
    </row>
    <row r="205" spans="1:6" ht="12.75">
      <c r="A205" s="1">
        <v>141.9</v>
      </c>
      <c r="B205" s="13">
        <f t="shared" si="15"/>
        <v>1.4000000000000057</v>
      </c>
      <c r="C205" s="3" t="s">
        <v>25</v>
      </c>
      <c r="D205" s="17">
        <f t="shared" si="11"/>
        <v>0.7042013888888888</v>
      </c>
      <c r="E205" s="17">
        <f t="shared" si="12"/>
        <v>0.7002083333333333</v>
      </c>
      <c r="F205" s="17">
        <f t="shared" si="13"/>
        <v>0.6964236111111111</v>
      </c>
    </row>
    <row r="206" spans="1:6" ht="12.75">
      <c r="A206" s="1">
        <v>142</v>
      </c>
      <c r="B206" s="13">
        <f t="shared" si="15"/>
        <v>1.3000000000000114</v>
      </c>
      <c r="C206" s="10" t="s">
        <v>109</v>
      </c>
      <c r="D206" s="17">
        <f t="shared" si="11"/>
        <v>0.7043055555555555</v>
      </c>
      <c r="E206" s="17">
        <f t="shared" si="12"/>
        <v>0.7003124999999999</v>
      </c>
      <c r="F206" s="17">
        <f t="shared" si="13"/>
        <v>0.6965277777777777</v>
      </c>
    </row>
    <row r="207" spans="1:6" ht="12.75">
      <c r="A207" s="1">
        <v>142.3</v>
      </c>
      <c r="B207" s="13">
        <f t="shared" si="15"/>
        <v>1</v>
      </c>
      <c r="C207" s="3" t="s">
        <v>25</v>
      </c>
      <c r="D207" s="17">
        <f t="shared" si="11"/>
        <v>0.7046412037037036</v>
      </c>
      <c r="E207" s="17">
        <f t="shared" si="12"/>
        <v>0.700636574074074</v>
      </c>
      <c r="F207" s="17">
        <f t="shared" si="13"/>
        <v>0.6968402777777777</v>
      </c>
    </row>
    <row r="208" spans="1:6" ht="12.75">
      <c r="A208" s="1">
        <v>142.4</v>
      </c>
      <c r="B208" s="13">
        <f t="shared" si="15"/>
        <v>0.9000000000000057</v>
      </c>
      <c r="C208" s="11" t="s">
        <v>7</v>
      </c>
      <c r="D208" s="17">
        <f t="shared" si="11"/>
        <v>0.7047453703703703</v>
      </c>
      <c r="E208" s="17">
        <f t="shared" si="12"/>
        <v>0.7007407407407407</v>
      </c>
      <c r="F208" s="17">
        <f t="shared" si="13"/>
        <v>0.6969444444444444</v>
      </c>
    </row>
    <row r="209" spans="1:6" ht="12.75">
      <c r="A209" s="1">
        <v>142.6</v>
      </c>
      <c r="B209" s="13">
        <f t="shared" si="15"/>
        <v>0.700000000000017</v>
      </c>
      <c r="C209" s="2" t="s">
        <v>110</v>
      </c>
      <c r="D209" s="17">
        <f t="shared" si="11"/>
        <v>0.7049652777777777</v>
      </c>
      <c r="E209" s="17">
        <f t="shared" si="12"/>
        <v>0.7009606481481481</v>
      </c>
      <c r="F209" s="17">
        <f t="shared" si="13"/>
        <v>0.6971527777777777</v>
      </c>
    </row>
    <row r="210" spans="1:6" ht="12.75">
      <c r="A210" s="1">
        <v>142.7</v>
      </c>
      <c r="B210" s="13">
        <f t="shared" si="15"/>
        <v>0.6000000000000227</v>
      </c>
      <c r="C210" s="2" t="s">
        <v>111</v>
      </c>
      <c r="D210" s="17">
        <f t="shared" si="11"/>
        <v>0.7050694444444444</v>
      </c>
      <c r="E210" s="17">
        <f t="shared" si="12"/>
        <v>0.7010648148148148</v>
      </c>
      <c r="F210" s="17">
        <f t="shared" si="13"/>
        <v>0.6972569444444444</v>
      </c>
    </row>
    <row r="211" spans="1:6" ht="12.75">
      <c r="A211" s="1">
        <v>142.8</v>
      </c>
      <c r="B211" s="13">
        <f t="shared" si="15"/>
        <v>0.5</v>
      </c>
      <c r="C211" s="2" t="s">
        <v>112</v>
      </c>
      <c r="D211" s="17">
        <f t="shared" si="11"/>
        <v>0.7051851851851851</v>
      </c>
      <c r="E211" s="17">
        <f t="shared" si="12"/>
        <v>0.7011689814814814</v>
      </c>
      <c r="F211" s="17">
        <f t="shared" si="13"/>
        <v>0.6973611111111111</v>
      </c>
    </row>
    <row r="212" spans="1:6" ht="12.75">
      <c r="A212" s="1">
        <v>142.9</v>
      </c>
      <c r="B212" s="13">
        <f t="shared" si="15"/>
        <v>0.4000000000000057</v>
      </c>
      <c r="C212" s="2" t="s">
        <v>78</v>
      </c>
      <c r="D212" s="17">
        <f t="shared" si="11"/>
        <v>0.7052893518518518</v>
      </c>
      <c r="E212" s="17">
        <f t="shared" si="12"/>
        <v>0.7012731481481481</v>
      </c>
      <c r="F212" s="17">
        <f t="shared" si="13"/>
        <v>0.6974652777777777</v>
      </c>
    </row>
    <row r="213" spans="1:6" ht="12.75">
      <c r="A213" s="1">
        <v>143.3</v>
      </c>
      <c r="B213" s="13">
        <f t="shared" si="15"/>
        <v>0</v>
      </c>
      <c r="C213" s="11" t="s">
        <v>113</v>
      </c>
      <c r="D213" s="17">
        <f t="shared" si="11"/>
        <v>0.7057291666666666</v>
      </c>
      <c r="E213" s="17">
        <f t="shared" si="12"/>
        <v>0.7017013888888888</v>
      </c>
      <c r="F213" s="17">
        <f t="shared" si="13"/>
        <v>0.6978819444444444</v>
      </c>
    </row>
    <row r="220" ht="12.75">
      <c r="C220" s="2" t="s">
        <v>115</v>
      </c>
    </row>
    <row r="221" ht="12.75">
      <c r="C221" s="2" t="s">
        <v>114</v>
      </c>
    </row>
    <row r="223" ht="12.75">
      <c r="C223" s="12">
        <v>40926</v>
      </c>
    </row>
  </sheetData>
  <sheetProtection/>
  <mergeCells count="1">
    <mergeCell ref="D1:F1"/>
  </mergeCells>
  <printOptions/>
  <pageMargins left="0.31496062992125984" right="0.35433070866141736" top="0.7480314960629921" bottom="0.7480314960629921" header="0.31496062992125984" footer="0.31496062992125984"/>
  <pageSetup orientation="portrait" paperSize="9" r:id="rId1"/>
  <headerFooter>
    <oddHeader>&amp;CNovilon Euregio Ronde 11 maart 2012&amp;R&amp;P/&amp;N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2012-01-02T11:41:18Z</cp:lastPrinted>
  <dcterms:created xsi:type="dcterms:W3CDTF">2011-11-19T19:57:05Z</dcterms:created>
  <dcterms:modified xsi:type="dcterms:W3CDTF">2012-01-22T12:05:42Z</dcterms:modified>
  <cp:category/>
  <cp:version/>
  <cp:contentType/>
  <cp:contentStatus/>
</cp:coreProperties>
</file>