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74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<sst xmlns="http://schemas.openxmlformats.org/spreadsheetml/2006/main" count="195" uniqueCount="165">
  <si>
    <t>Km</t>
  </si>
  <si>
    <t>te rijden</t>
  </si>
  <si>
    <t>Omschrijving</t>
  </si>
  <si>
    <t>Tijdschema</t>
  </si>
  <si>
    <t>r.a. Holtherstraat</t>
  </si>
  <si>
    <t>l.a. Vosheugte</t>
  </si>
  <si>
    <t>Vamterrein verlaten direct buitenpoort L.A.</t>
  </si>
  <si>
    <t>l.a. Mercuriusweg</t>
  </si>
  <si>
    <t>Vam Spoorviaduct hoogte 3 meter</t>
  </si>
  <si>
    <t>Splitsing rechtdoor VAMweg - wordt de Blinkerd</t>
  </si>
  <si>
    <t>Splitsing linksaf De Blinkerd</t>
  </si>
  <si>
    <t>1e ingang Dalingpoort</t>
  </si>
  <si>
    <t>r.a. Drijbersche es</t>
  </si>
  <si>
    <t>r.a. Hoogeveenscheweg</t>
  </si>
  <si>
    <t>l.a. Haarweg</t>
  </si>
  <si>
    <t>Kruising oversteken</t>
  </si>
  <si>
    <t>Gem. Coevorden- Mekelermeer</t>
  </si>
  <si>
    <t>l.a. Twaalf Ellenweg</t>
  </si>
  <si>
    <t>r.a. Tilweg</t>
  </si>
  <si>
    <t>Wegversmalling</t>
  </si>
  <si>
    <t>l.a. Dorpsstraat</t>
  </si>
  <si>
    <t>Neutralisatie</t>
  </si>
  <si>
    <t>Beklimming Vamberg</t>
  </si>
  <si>
    <t>l.a. ri. Stuifzand Nijverheidsweg</t>
  </si>
  <si>
    <t>r.a. Nijenkamp - Berkenweg</t>
  </si>
  <si>
    <t>l.a. De Hullen</t>
  </si>
  <si>
    <t>Rechtdoor De Hullen</t>
  </si>
  <si>
    <t>r.a. De Hullen - Steendervalsweg</t>
  </si>
  <si>
    <t>Stuifzandseweg</t>
  </si>
  <si>
    <r>
      <t xml:space="preserve">Einde </t>
    </r>
    <r>
      <rPr>
        <b/>
        <sz val="11"/>
        <rFont val="Calibri"/>
        <family val="2"/>
      </rPr>
      <t>Hoogeveen</t>
    </r>
  </si>
  <si>
    <r>
      <t xml:space="preserve">Stuifzand </t>
    </r>
    <r>
      <rPr>
        <b/>
        <sz val="11"/>
        <color indexed="10"/>
        <rFont val="Calibri"/>
        <family val="2"/>
      </rPr>
      <t>Drempels 4x</t>
    </r>
  </si>
  <si>
    <t>Einde weg l.a. Diepweg.</t>
  </si>
  <si>
    <t>Einde weg r.a. Wijsterseweg.</t>
  </si>
  <si>
    <t>Driesprong r.a. VAMweg</t>
  </si>
  <si>
    <r>
      <t xml:space="preserve">Brug </t>
    </r>
    <r>
      <rPr>
        <b/>
        <sz val="11"/>
        <color indexed="10"/>
        <rFont val="Calibri"/>
        <family val="2"/>
      </rPr>
      <t>gevaarlijk</t>
    </r>
    <r>
      <rPr>
        <b/>
        <sz val="11"/>
        <color indexed="8"/>
        <rFont val="Calibri"/>
        <family val="2"/>
      </rPr>
      <t xml:space="preserve"> punt </t>
    </r>
    <r>
      <rPr>
        <b/>
        <sz val="11"/>
        <color indexed="10"/>
        <rFont val="Calibri"/>
        <family val="2"/>
      </rPr>
      <t>attentie</t>
    </r>
  </si>
  <si>
    <t>Start Hoogeveen-De Tamboer</t>
  </si>
  <si>
    <t xml:space="preserve"> 1/2 rotonde Geeserweg</t>
  </si>
  <si>
    <t>Oosterhesselen</t>
  </si>
  <si>
    <t>l.a. Burg. de Kockstraat</t>
  </si>
  <si>
    <t>r.a. Klenkerweg wordt Schaapstreek</t>
  </si>
  <si>
    <t>Einde Oosterhesselen</t>
  </si>
  <si>
    <t>l.a. Oosterend</t>
  </si>
  <si>
    <t>1/2 rotonde ri. Emmen</t>
  </si>
  <si>
    <t>l.a. Ermerweg</t>
  </si>
  <si>
    <t>l.a. Schapenveenweg achter dierentuin langs</t>
  </si>
  <si>
    <t>r.a. Westenesscherweg</t>
  </si>
  <si>
    <t>l.a. Hondsrugweg</t>
  </si>
  <si>
    <t>Rotonde r.a. Melkweg</t>
  </si>
  <si>
    <t>Valthe</t>
  </si>
  <si>
    <t>l.a. Valtherweg</t>
  </si>
  <si>
    <t>Exloo</t>
  </si>
  <si>
    <t>Odoorn</t>
  </si>
  <si>
    <t>r.a. richting Borger, Borgerderweg</t>
  </si>
  <si>
    <t>e.w. r.a. Noordzijde Odoornerveen</t>
  </si>
  <si>
    <t>Schoonoord</t>
  </si>
  <si>
    <t>l.a. Brammertstraat</t>
  </si>
  <si>
    <t>e.w. l.a. over brug Oranjekanaal noordzijde</t>
  </si>
  <si>
    <t>Wezuperbrug</t>
  </si>
  <si>
    <r>
      <t xml:space="preserve">r.a. Goorenhoek  </t>
    </r>
    <r>
      <rPr>
        <b/>
        <sz val="11"/>
        <color indexed="10"/>
        <rFont val="Calibri"/>
        <family val="2"/>
      </rPr>
      <t>ATTENTIE</t>
    </r>
  </si>
  <si>
    <t>r.a. 't Eng - Oosterlangen</t>
  </si>
  <si>
    <t>Verkeerslichten rechtdoor Noordeind</t>
  </si>
  <si>
    <t>1/2 rotonde Odoornerweg</t>
  </si>
  <si>
    <t>r.a. Hoofdweg</t>
  </si>
  <si>
    <t>Rotonde l.a. Odoornerweg</t>
  </si>
  <si>
    <r>
      <t xml:space="preserve">Nieuw Balinge - </t>
    </r>
    <r>
      <rPr>
        <b/>
        <sz val="11"/>
        <color indexed="10"/>
        <rFont val="Calibri"/>
        <family val="2"/>
      </rPr>
      <t xml:space="preserve">Middengeleider, drempels 6x </t>
    </r>
  </si>
  <si>
    <t>Einde Nieuw Balinge</t>
  </si>
  <si>
    <t>Gees</t>
  </si>
  <si>
    <r>
      <t xml:space="preserve">Einde Gees - </t>
    </r>
    <r>
      <rPr>
        <sz val="11"/>
        <rFont val="Calibri"/>
        <family val="2"/>
      </rPr>
      <t>Geserweg</t>
    </r>
  </si>
  <si>
    <t>Sleen</t>
  </si>
  <si>
    <t>Einde Sleen</t>
  </si>
  <si>
    <t>Erm</t>
  </si>
  <si>
    <t>Einde Erm</t>
  </si>
  <si>
    <t>Emmen</t>
  </si>
  <si>
    <t>Einde Emmen</t>
  </si>
  <si>
    <t>Klijndijk</t>
  </si>
  <si>
    <t>Einde Klijndijk</t>
  </si>
  <si>
    <t>Rotonde l.a. Hoofdstraat</t>
  </si>
  <si>
    <t>l.a. Polweg</t>
  </si>
  <si>
    <t>l.a. Zuiderhoofdstraat</t>
  </si>
  <si>
    <t>Einde Exloo</t>
  </si>
  <si>
    <t>Direct l.a. Schaapstreek</t>
  </si>
  <si>
    <t>Rechts aanhouden</t>
  </si>
  <si>
    <t>Rechtdoor, fietspad oversteken</t>
  </si>
  <si>
    <t>Scherp linksaf</t>
  </si>
  <si>
    <t>l.a. de Langebrug. Over brug r.a. Kerklaan</t>
  </si>
  <si>
    <t>Rechtdoor Brugstraat</t>
  </si>
  <si>
    <t xml:space="preserve"> !Omleiding hoge voertuigen rechtdoor! DEVIATION véhicule haute!</t>
  </si>
  <si>
    <t>Einde Wezuperbrug</t>
  </si>
  <si>
    <t>Orvelte</t>
  </si>
  <si>
    <t>Brugstraat gaat over in de Wiet</t>
  </si>
  <si>
    <t>r.a. Schoolstraat</t>
  </si>
  <si>
    <t>r.a. Orvelterstraat</t>
  </si>
  <si>
    <t>Westerbork</t>
  </si>
  <si>
    <t>l.a. Sliemkampen</t>
  </si>
  <si>
    <t>RAVITAILLERING</t>
  </si>
  <si>
    <t>Einde Westerbork</t>
  </si>
  <si>
    <t>l.a. over brug ri. Orvelte Brugstraat</t>
  </si>
  <si>
    <t>Brink</t>
  </si>
  <si>
    <t>Einde Orvelte</t>
  </si>
  <si>
    <t>Rotonde l.a. (Hoogeveenseweg)</t>
  </si>
  <si>
    <t>Rotonde r.d. (Hoogeveenseweg)</t>
  </si>
  <si>
    <t>r.a. Sportlaan-Schapendijk</t>
  </si>
  <si>
    <r>
      <t>l.a. Nieuwe Es</t>
    </r>
    <r>
      <rPr>
        <b/>
        <sz val="11"/>
        <color indexed="10"/>
        <rFont val="Calibri"/>
        <family val="2"/>
      </rPr>
      <t xml:space="preserve"> Drempel</t>
    </r>
  </si>
  <si>
    <t>Splitsing r.a. Wijsterseweg/Vamweg</t>
  </si>
  <si>
    <t>2e weg l.a. Diepweg</t>
  </si>
  <si>
    <t xml:space="preserve">Over brug r.a. Secteweg. </t>
  </si>
  <si>
    <t>Stuifzand</t>
  </si>
  <si>
    <t>Wijster</t>
  </si>
  <si>
    <t>Einde Wijster</t>
  </si>
  <si>
    <t>Bruntinge</t>
  </si>
  <si>
    <r>
      <t xml:space="preserve">e.w. r.a. </t>
    </r>
    <r>
      <rPr>
        <b/>
        <sz val="11"/>
        <color indexed="10"/>
        <rFont val="Calibri"/>
        <family val="2"/>
      </rPr>
      <t>zeer scherpe bocht</t>
    </r>
    <r>
      <rPr>
        <sz val="11"/>
        <rFont val="Calibri"/>
        <family val="2"/>
      </rPr>
      <t xml:space="preserve"> Hoofdweg</t>
    </r>
  </si>
  <si>
    <t>l.a. A.G. Bellstraat</t>
  </si>
  <si>
    <t>l.a. Kortenaerstraat</t>
  </si>
  <si>
    <t>Direct na wegversmalling l.a. Brandligtsdijk</t>
  </si>
  <si>
    <r>
      <t xml:space="preserve">Einde </t>
    </r>
    <r>
      <rPr>
        <b/>
        <sz val="11"/>
        <rFont val="Calibri"/>
        <family val="2"/>
      </rPr>
      <t>Stuifzand</t>
    </r>
  </si>
  <si>
    <t>r.a. Pesserdijk</t>
  </si>
  <si>
    <t>r.a. Edisonstraat - Middenveldweg</t>
  </si>
  <si>
    <t>Officiele start na rotonde ri. Stuifzand</t>
  </si>
  <si>
    <t>Neutrale start Tamboer - r.a. Raadhuisstraat - l.a. Bilderdijklaan - r.a. Nicolaas Beetsstraat - l.a. Van Limburg Stirumstraat - rotonde rechtdoor Zuiderweg - l.a. Kortenaerstraat - l.a. Alteveerstraat - Finish passage - r.a. Het Haagje -  rotonde l.a. Notaris Mulderstraat - r.a. Grote Kerkstraat - Vos van Steenwijklaan - l.a. Kanaalweg - rotonde rechtdoor - rotonde r.a. Industrieweg - l.a. Marconistraat - rotonde rechtdoor Stuifzandseweg</t>
  </si>
  <si>
    <t>l.a. Hamveld</t>
  </si>
  <si>
    <t>r.a. Hamveld</t>
  </si>
  <si>
    <r>
      <t>BRUG GEVAARLIJK PUNT ATTENTIE!!!!!</t>
    </r>
    <r>
      <rPr>
        <sz val="11"/>
        <rFont val="Calibri"/>
        <family val="2"/>
      </rPr>
      <t xml:space="preserve"> Bruntingerweg</t>
    </r>
  </si>
  <si>
    <t>l.a. Drijberseweg</t>
  </si>
  <si>
    <t xml:space="preserve">r.a. de Blinkerd </t>
  </si>
  <si>
    <t>r.a. 1e ingang FIETSPAD</t>
  </si>
  <si>
    <t>Rotonde rechtdoor Middenveldweg</t>
  </si>
  <si>
    <t>l.a. Kinholtsweg</t>
  </si>
  <si>
    <t>Rotonde rechtdoor Schutlandenweg</t>
  </si>
  <si>
    <t>Eikenlaan</t>
  </si>
  <si>
    <t>l.a. Zuiderweg - Carstenstraat</t>
  </si>
  <si>
    <t>Rotonde r.a. Zuiderweg</t>
  </si>
  <si>
    <t>r.a. Alteveerstraat</t>
  </si>
  <si>
    <t>Rotonde l.a. Lomanlaan</t>
  </si>
  <si>
    <t>l.a. Baarlelaan</t>
  </si>
  <si>
    <t>l.a. Beckerstraat</t>
  </si>
  <si>
    <t>l.a. Schutstraat</t>
  </si>
  <si>
    <t>Verkeerslichten r.a. Schutstraat</t>
  </si>
  <si>
    <t>Boels Rental Wereldbeker Dames Ronde van Drenthe - zaterdag 14 maart 2015</t>
  </si>
  <si>
    <t>r.a. Bannerschultestraat</t>
  </si>
  <si>
    <t>1e SPRINT COLL DU VAM</t>
  </si>
  <si>
    <t>Atteroterrein verlaten direct buitenpoort L.A.</t>
  </si>
  <si>
    <t>KEIENSTROOK/PAVE</t>
  </si>
  <si>
    <t>Keienstrook/pave</t>
  </si>
  <si>
    <t>SPRINT pave Borger-Odoorn</t>
  </si>
  <si>
    <t>r.a. keienstrook/pave Wezup</t>
  </si>
  <si>
    <t>Einde ravitaillering</t>
  </si>
  <si>
    <t>2e SPRINT COLL DU VAM GPM</t>
  </si>
  <si>
    <t>3e SPRINT COLL DU VAM GPM</t>
  </si>
  <si>
    <r>
      <rPr>
        <b/>
        <sz val="11"/>
        <color indexed="10"/>
        <rFont val="Calibri"/>
        <family val="2"/>
      </rPr>
      <t>FINISH</t>
    </r>
    <r>
      <rPr>
        <sz val="11"/>
        <color indexed="10"/>
        <rFont val="Calibri"/>
        <family val="2"/>
      </rPr>
      <t xml:space="preserve">                    </t>
    </r>
  </si>
  <si>
    <t>Tunneltje ! Hoogte 2.45m! ATTENTION</t>
  </si>
  <si>
    <t>Atteroterrein verlaten direct buitenpoort l.a.</t>
  </si>
  <si>
    <t>r.a. Voltastraat</t>
  </si>
  <si>
    <r>
      <t>r.a. burg. Van Rooyenpad</t>
    </r>
    <r>
      <rPr>
        <b/>
        <sz val="11"/>
        <color indexed="17"/>
        <rFont val="Calibri"/>
        <family val="2"/>
      </rPr>
      <t xml:space="preserve"> (Valtherzandweg) Keienstrook/PAV</t>
    </r>
    <r>
      <rPr>
        <b/>
        <sz val="11"/>
        <color indexed="10"/>
        <rFont val="Calibri"/>
        <family val="2"/>
      </rPr>
      <t>E</t>
    </r>
  </si>
  <si>
    <r>
      <t xml:space="preserve">r.a. Dalakkersweg </t>
    </r>
    <r>
      <rPr>
        <b/>
        <sz val="11"/>
        <color indexed="17"/>
        <rFont val="Calibri"/>
        <family val="2"/>
      </rPr>
      <t>keienstrook/pave</t>
    </r>
  </si>
  <si>
    <r>
      <rPr>
        <b/>
        <sz val="11"/>
        <color indexed="17"/>
        <rFont val="Calibri"/>
        <family val="2"/>
      </rPr>
      <t>Einde keienstrook/pave rechtdoor</t>
    </r>
    <r>
      <rPr>
        <b/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Manhrowijk</t>
    </r>
  </si>
  <si>
    <r>
      <rPr>
        <b/>
        <sz val="11"/>
        <color indexed="17"/>
        <rFont val="Calibri"/>
        <family val="2"/>
      </rPr>
      <t>Einde keienstrook/pave</t>
    </r>
    <r>
      <rPr>
        <sz val="11"/>
        <rFont val="Calibri"/>
        <family val="2"/>
      </rPr>
      <t xml:space="preserve"> r.a. Brugstraat</t>
    </r>
  </si>
  <si>
    <r>
      <rPr>
        <b/>
        <sz val="11"/>
        <color indexed="10"/>
        <rFont val="Calibri"/>
        <family val="2"/>
      </rPr>
      <t>Passage finishlijn</t>
    </r>
    <r>
      <rPr>
        <sz val="11"/>
        <color indexed="10"/>
        <rFont val="Calibri"/>
        <family val="2"/>
      </rPr>
      <t xml:space="preserve">   SPRINT                    </t>
    </r>
  </si>
  <si>
    <t>Rotonde r.a. Van Limburg Stirumstraat</t>
  </si>
  <si>
    <t>Verkeerslichten l.a. Rembrandtstraat</t>
  </si>
  <si>
    <t>Rotonde rechtdoor Mr. Harm Smeengelaan</t>
  </si>
  <si>
    <t xml:space="preserve">r.a. Industrieweg </t>
  </si>
  <si>
    <t>Rotonde rechtdoor Stationstraat - Crerarstraat</t>
  </si>
  <si>
    <t>Griendtsveenweg</t>
  </si>
  <si>
    <t>VERSIE 10 februari 2015</t>
  </si>
  <si>
    <t>Rotonde r.a. Rembrandstraat / Mr. HarmSmeenge OPKOMST PARC.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</si>
</sst>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i/>
      <u val="single"/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41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40" fillId="0" borderId="0" xfId="0" applyFont="1" applyFill="1" applyAlignment="1">
      <alignment vertical="top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top"/>
    </xf>
    <xf numFmtId="0" fontId="42" fillId="0" borderId="0" xfId="0" applyFont="1" applyFill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zoomScalePageLayoutView="0" workbookViewId="0" topLeftCell="A181">
      <selection activeCell="C170" sqref="C170"/>
    </sheetView>
  </sheetViews>
  <sheetFormatPr defaultColWidth="9.140625" defaultRowHeight="15.75" customHeight="1"/>
  <cols>
    <col min="1" max="2" width="9.140625" style="1" customWidth="1"/>
    <col min="3" max="3" width="60.7109375" style="2" customWidth="1"/>
    <col min="4" max="16384" width="9.140625" style="3" customWidth="1"/>
  </cols>
  <sheetData>
    <row r="1" spans="1:6" ht="15.75" customHeight="1">
      <c r="A1" s="40" t="s">
        <v>137</v>
      </c>
      <c r="B1" s="40"/>
      <c r="C1" s="40"/>
      <c r="D1" s="40"/>
      <c r="E1" s="40"/>
      <c r="F1" s="40"/>
    </row>
    <row r="3" spans="4:6" ht="15.75" customHeight="1">
      <c r="D3" s="3">
        <v>40</v>
      </c>
      <c r="E3" s="3">
        <v>42</v>
      </c>
      <c r="F3" s="3">
        <v>44</v>
      </c>
    </row>
    <row r="4" spans="1:4" ht="15.75" customHeight="1">
      <c r="A4" s="1" t="s">
        <v>0</v>
      </c>
      <c r="B4" s="1" t="s">
        <v>1</v>
      </c>
      <c r="C4" s="2" t="s">
        <v>2</v>
      </c>
      <c r="D4" s="3" t="s">
        <v>3</v>
      </c>
    </row>
    <row r="6" spans="3:6" ht="15.75" customHeight="1">
      <c r="C6" s="12" t="s">
        <v>35</v>
      </c>
      <c r="D6" s="4">
        <v>0.4791666666666667</v>
      </c>
      <c r="E6" s="4">
        <v>0.4791666666666667</v>
      </c>
      <c r="F6" s="4">
        <v>0.4791666666666667</v>
      </c>
    </row>
    <row r="7" spans="4:6" ht="15.75" customHeight="1">
      <c r="D7" s="4"/>
      <c r="E7" s="4"/>
      <c r="F7" s="4"/>
    </row>
    <row r="8" spans="1:3" s="12" customFormat="1" ht="15" customHeight="1">
      <c r="A8" s="41" t="s">
        <v>21</v>
      </c>
      <c r="B8" s="41"/>
      <c r="C8" s="42" t="s">
        <v>118</v>
      </c>
    </row>
    <row r="9" spans="1:3" s="12" customFormat="1" ht="15">
      <c r="A9" s="41"/>
      <c r="B9" s="41"/>
      <c r="C9" s="42"/>
    </row>
    <row r="10" spans="1:3" s="12" customFormat="1" ht="15">
      <c r="A10" s="41"/>
      <c r="B10" s="41"/>
      <c r="C10" s="42"/>
    </row>
    <row r="11" spans="1:3" s="12" customFormat="1" ht="15">
      <c r="A11" s="41"/>
      <c r="B11" s="41"/>
      <c r="C11" s="42"/>
    </row>
    <row r="12" spans="1:3" s="12" customFormat="1" ht="15">
      <c r="A12" s="41"/>
      <c r="B12" s="41"/>
      <c r="C12" s="42"/>
    </row>
    <row r="13" spans="1:3" s="12" customFormat="1" ht="15">
      <c r="A13" s="41"/>
      <c r="B13" s="41"/>
      <c r="C13" s="42"/>
    </row>
    <row r="14" spans="1:3" s="12" customFormat="1" ht="15">
      <c r="A14" s="41"/>
      <c r="B14" s="41"/>
      <c r="C14" s="42"/>
    </row>
    <row r="15" spans="1:3" s="12" customFormat="1" ht="15">
      <c r="A15" s="41"/>
      <c r="B15" s="41"/>
      <c r="C15" s="42"/>
    </row>
    <row r="16" spans="1:3" s="12" customFormat="1" ht="15">
      <c r="A16" s="10"/>
      <c r="C16" s="13"/>
    </row>
    <row r="17" spans="1:6" s="12" customFormat="1" ht="15">
      <c r="A17" s="10"/>
      <c r="B17" s="11">
        <f aca="true" t="shared" si="0" ref="B17:B48">IF(ISBLANK(A17),"",MAX(A$1:A$65536)-A17)</f>
      </c>
      <c r="C17" s="16" t="s">
        <v>117</v>
      </c>
      <c r="D17" s="14">
        <f>D6+TIME(0,10,0)</f>
        <v>0.4861111111111111</v>
      </c>
      <c r="E17" s="14">
        <f>E6+TIME(0,10,0)</f>
        <v>0.4861111111111111</v>
      </c>
      <c r="F17" s="14">
        <f>F6+TIME(0,10,0)</f>
        <v>0.4861111111111111</v>
      </c>
    </row>
    <row r="18" spans="1:6" ht="15.75" customHeight="1">
      <c r="A18" s="10">
        <v>0</v>
      </c>
      <c r="B18" s="11">
        <f t="shared" si="0"/>
        <v>138.25000000000009</v>
      </c>
      <c r="C18" s="16" t="s">
        <v>28</v>
      </c>
      <c r="D18" s="4">
        <f>D6+TIME(0,10,0)</f>
        <v>0.4861111111111111</v>
      </c>
      <c r="E18" s="4">
        <f>E6+TIME(0,10,0)</f>
        <v>0.4861111111111111</v>
      </c>
      <c r="F18" s="4">
        <f>F6+TIME(0,10,0)</f>
        <v>0.4861111111111111</v>
      </c>
    </row>
    <row r="19" spans="1:6" ht="15.75" customHeight="1">
      <c r="A19" s="10">
        <v>0.1</v>
      </c>
      <c r="B19" s="11">
        <f t="shared" si="0"/>
        <v>138.1500000000001</v>
      </c>
      <c r="C19" s="3" t="s">
        <v>29</v>
      </c>
      <c r="D19" s="4">
        <f aca="true" t="shared" si="1" ref="D19:D50">IF(A19&gt;0,TIME(0,0,A19/D$3*3600)+D$18,"-")</f>
        <v>0.4862152777777778</v>
      </c>
      <c r="E19" s="4">
        <f aca="true" t="shared" si="2" ref="E19:E50">IF(A19&gt;0,TIME(0,0,A19/E$3*3600)+E$18,"-")</f>
        <v>0.4862037037037037</v>
      </c>
      <c r="F19" s="4">
        <f aca="true" t="shared" si="3" ref="F19:F50">IF(A19&gt;0,TIME(0,0,A19/F$3*3600)+F$18,"-")</f>
        <v>0.4862037037037037</v>
      </c>
    </row>
    <row r="20" spans="1:6" ht="15.75" customHeight="1">
      <c r="A20" s="10">
        <v>0.9</v>
      </c>
      <c r="B20" s="11">
        <f t="shared" si="0"/>
        <v>137.35000000000008</v>
      </c>
      <c r="C20" s="17" t="s">
        <v>30</v>
      </c>
      <c r="D20" s="4">
        <f t="shared" si="1"/>
        <v>0.4870486111111111</v>
      </c>
      <c r="E20" s="4">
        <f t="shared" si="2"/>
        <v>0.4870023148148148</v>
      </c>
      <c r="F20" s="4">
        <f t="shared" si="3"/>
        <v>0.4869560185185185</v>
      </c>
    </row>
    <row r="21" spans="1:6" ht="15.75" customHeight="1">
      <c r="A21" s="10">
        <v>3.1</v>
      </c>
      <c r="B21" s="11">
        <f t="shared" si="0"/>
        <v>135.1500000000001</v>
      </c>
      <c r="C21" s="3" t="s">
        <v>31</v>
      </c>
      <c r="D21" s="4">
        <f t="shared" si="1"/>
        <v>0.4893402777777778</v>
      </c>
      <c r="E21" s="4">
        <f t="shared" si="2"/>
        <v>0.48917824074074073</v>
      </c>
      <c r="F21" s="4">
        <f t="shared" si="3"/>
        <v>0.4890393518518518</v>
      </c>
    </row>
    <row r="22" spans="1:6" ht="15.75" customHeight="1">
      <c r="A22" s="10">
        <v>4.2</v>
      </c>
      <c r="B22" s="11">
        <f t="shared" si="0"/>
        <v>134.0500000000001</v>
      </c>
      <c r="C22" s="3" t="s">
        <v>32</v>
      </c>
      <c r="D22" s="4">
        <f t="shared" si="1"/>
        <v>0.4904861111111111</v>
      </c>
      <c r="E22" s="4">
        <f t="shared" si="2"/>
        <v>0.49027777777777776</v>
      </c>
      <c r="F22" s="4">
        <f t="shared" si="3"/>
        <v>0.4900810185185185</v>
      </c>
    </row>
    <row r="23" spans="1:6" ht="15.75" customHeight="1">
      <c r="A23" s="10">
        <v>6.2</v>
      </c>
      <c r="B23" s="11">
        <f t="shared" si="0"/>
        <v>132.0500000000001</v>
      </c>
      <c r="C23" s="3" t="s">
        <v>33</v>
      </c>
      <c r="D23" s="4">
        <f t="shared" si="1"/>
        <v>0.49256944444444445</v>
      </c>
      <c r="E23" s="4">
        <f t="shared" si="2"/>
        <v>0.49225694444444446</v>
      </c>
      <c r="F23" s="4">
        <f t="shared" si="3"/>
        <v>0.49197916666666663</v>
      </c>
    </row>
    <row r="24" spans="1:6" ht="15.75" customHeight="1">
      <c r="A24" s="10">
        <v>8.5</v>
      </c>
      <c r="B24" s="11">
        <f t="shared" si="0"/>
        <v>129.75000000000009</v>
      </c>
      <c r="C24" s="2" t="s">
        <v>10</v>
      </c>
      <c r="D24" s="4">
        <f t="shared" si="1"/>
        <v>0.49496527777777777</v>
      </c>
      <c r="E24" s="4">
        <f t="shared" si="2"/>
        <v>0.49453703703703705</v>
      </c>
      <c r="F24" s="4">
        <f t="shared" si="3"/>
        <v>0.4941550925925926</v>
      </c>
    </row>
    <row r="25" spans="1:6" ht="15.75" customHeight="1">
      <c r="A25" s="10">
        <v>8.9</v>
      </c>
      <c r="B25" s="11">
        <f t="shared" si="0"/>
        <v>129.35000000000008</v>
      </c>
      <c r="C25" s="2" t="s">
        <v>11</v>
      </c>
      <c r="D25" s="4">
        <f t="shared" si="1"/>
        <v>0.49538194444444444</v>
      </c>
      <c r="E25" s="4">
        <f t="shared" si="2"/>
        <v>0.49493055555555554</v>
      </c>
      <c r="F25" s="4">
        <f t="shared" si="3"/>
        <v>0.49453703703703705</v>
      </c>
    </row>
    <row r="26" spans="1:6" ht="15.75" customHeight="1">
      <c r="A26" s="10">
        <v>9.7</v>
      </c>
      <c r="B26" s="11">
        <f t="shared" si="0"/>
        <v>128.5500000000001</v>
      </c>
      <c r="C26" s="2" t="s">
        <v>22</v>
      </c>
      <c r="D26" s="4">
        <f t="shared" si="1"/>
        <v>0.4962152777777778</v>
      </c>
      <c r="E26" s="4">
        <f t="shared" si="2"/>
        <v>0.49572916666666667</v>
      </c>
      <c r="F26" s="4">
        <f t="shared" si="3"/>
        <v>0.49528935185185186</v>
      </c>
    </row>
    <row r="27" spans="1:6" ht="15.75" customHeight="1">
      <c r="A27" s="10">
        <v>10.2</v>
      </c>
      <c r="B27" s="11">
        <f t="shared" si="0"/>
        <v>128.0500000000001</v>
      </c>
      <c r="C27" s="30" t="s">
        <v>139</v>
      </c>
      <c r="D27" s="4">
        <f t="shared" si="1"/>
        <v>0.4967361111111111</v>
      </c>
      <c r="E27" s="4">
        <f t="shared" si="2"/>
        <v>0.49622685185185184</v>
      </c>
      <c r="F27" s="4">
        <f t="shared" si="3"/>
        <v>0.4957638888888889</v>
      </c>
    </row>
    <row r="28" spans="1:6" ht="15.75" customHeight="1">
      <c r="A28" s="10">
        <v>11.1</v>
      </c>
      <c r="B28" s="11">
        <f t="shared" si="0"/>
        <v>127.15000000000009</v>
      </c>
      <c r="C28" s="2" t="s">
        <v>140</v>
      </c>
      <c r="D28" s="4">
        <f t="shared" si="1"/>
        <v>0.4976736111111111</v>
      </c>
      <c r="E28" s="4">
        <f t="shared" si="2"/>
        <v>0.49711805555555555</v>
      </c>
      <c r="F28" s="4">
        <f t="shared" si="3"/>
        <v>0.4966203703703704</v>
      </c>
    </row>
    <row r="29" spans="1:6" ht="15.75" customHeight="1">
      <c r="A29" s="10">
        <v>11.8</v>
      </c>
      <c r="B29" s="11">
        <f t="shared" si="0"/>
        <v>126.45000000000009</v>
      </c>
      <c r="C29" s="2" t="s">
        <v>23</v>
      </c>
      <c r="D29" s="4">
        <f t="shared" si="1"/>
        <v>0.49840277777777775</v>
      </c>
      <c r="E29" s="4">
        <f t="shared" si="2"/>
        <v>0.4978125</v>
      </c>
      <c r="F29" s="4">
        <f t="shared" si="3"/>
        <v>0.4972800925925926</v>
      </c>
    </row>
    <row r="30" spans="1:6" ht="15.75" customHeight="1">
      <c r="A30" s="10">
        <v>12.5</v>
      </c>
      <c r="B30" s="11">
        <f t="shared" si="0"/>
        <v>125.75000000000009</v>
      </c>
      <c r="C30" s="2" t="s">
        <v>7</v>
      </c>
      <c r="D30" s="4">
        <f t="shared" si="1"/>
        <v>0.4991319444444444</v>
      </c>
      <c r="E30" s="4">
        <f t="shared" si="2"/>
        <v>0.49850694444444443</v>
      </c>
      <c r="F30" s="4">
        <f t="shared" si="3"/>
        <v>0.4979398148148148</v>
      </c>
    </row>
    <row r="31" spans="1:6" ht="15.75" customHeight="1">
      <c r="A31" s="10">
        <v>13</v>
      </c>
      <c r="B31" s="11">
        <f t="shared" si="0"/>
        <v>125.25000000000009</v>
      </c>
      <c r="C31" s="2" t="s">
        <v>8</v>
      </c>
      <c r="D31" s="4">
        <f t="shared" si="1"/>
        <v>0.4996527777777778</v>
      </c>
      <c r="E31" s="4">
        <f t="shared" si="2"/>
        <v>0.4990046296296296</v>
      </c>
      <c r="F31" s="4">
        <f t="shared" si="3"/>
        <v>0.49841435185185184</v>
      </c>
    </row>
    <row r="32" spans="1:6" ht="15.75" customHeight="1">
      <c r="A32" s="10">
        <v>13.3</v>
      </c>
      <c r="B32" s="11">
        <f t="shared" si="0"/>
        <v>124.95000000000009</v>
      </c>
      <c r="C32" s="2" t="s">
        <v>9</v>
      </c>
      <c r="D32" s="4">
        <f t="shared" si="1"/>
        <v>0.4999652777777778</v>
      </c>
      <c r="E32" s="4">
        <f t="shared" si="2"/>
        <v>0.49930555555555556</v>
      </c>
      <c r="F32" s="4">
        <f t="shared" si="3"/>
        <v>0.4987037037037037</v>
      </c>
    </row>
    <row r="33" spans="1:6" ht="15.75" customHeight="1">
      <c r="A33" s="10">
        <v>15.6</v>
      </c>
      <c r="B33" s="11">
        <f t="shared" si="0"/>
        <v>122.65000000000009</v>
      </c>
      <c r="C33" s="2" t="s">
        <v>12</v>
      </c>
      <c r="D33" s="4">
        <f t="shared" si="1"/>
        <v>0.5023611111111111</v>
      </c>
      <c r="E33" s="4">
        <f t="shared" si="2"/>
        <v>0.5015856481481481</v>
      </c>
      <c r="F33" s="4">
        <f t="shared" si="3"/>
        <v>0.5008796296296296</v>
      </c>
    </row>
    <row r="34" spans="1:6" ht="15.75" customHeight="1">
      <c r="A34" s="10">
        <v>16</v>
      </c>
      <c r="B34" s="11">
        <f t="shared" si="0"/>
        <v>122.25000000000009</v>
      </c>
      <c r="C34" s="2" t="s">
        <v>12</v>
      </c>
      <c r="D34" s="4">
        <f t="shared" si="1"/>
        <v>0.5027777777777778</v>
      </c>
      <c r="E34" s="4">
        <f t="shared" si="2"/>
        <v>0.5019791666666666</v>
      </c>
      <c r="F34" s="4">
        <f t="shared" si="3"/>
        <v>0.501261574074074</v>
      </c>
    </row>
    <row r="35" spans="1:6" ht="15.75" customHeight="1">
      <c r="A35" s="10">
        <v>16.5</v>
      </c>
      <c r="B35" s="11">
        <f t="shared" si="0"/>
        <v>121.75000000000009</v>
      </c>
      <c r="C35" s="2" t="s">
        <v>24</v>
      </c>
      <c r="D35" s="4">
        <f t="shared" si="1"/>
        <v>0.5032986111111111</v>
      </c>
      <c r="E35" s="4">
        <f t="shared" si="2"/>
        <v>0.5024768518518519</v>
      </c>
      <c r="F35" s="4">
        <f t="shared" si="3"/>
        <v>0.5017361111111112</v>
      </c>
    </row>
    <row r="36" spans="1:6" ht="15.75" customHeight="1">
      <c r="A36" s="10">
        <v>17.4</v>
      </c>
      <c r="B36" s="11">
        <f t="shared" si="0"/>
        <v>120.85000000000008</v>
      </c>
      <c r="C36" s="2" t="s">
        <v>25</v>
      </c>
      <c r="D36" s="4">
        <f t="shared" si="1"/>
        <v>0.5042361111111111</v>
      </c>
      <c r="E36" s="4">
        <f t="shared" si="2"/>
        <v>0.5033680555555555</v>
      </c>
      <c r="F36" s="4">
        <f t="shared" si="3"/>
        <v>0.5025810185185186</v>
      </c>
    </row>
    <row r="37" spans="1:6" ht="15.75" customHeight="1">
      <c r="A37" s="1">
        <v>18.400000000000013</v>
      </c>
      <c r="B37" s="11">
        <f t="shared" si="0"/>
        <v>119.85000000000008</v>
      </c>
      <c r="C37" s="18" t="s">
        <v>34</v>
      </c>
      <c r="D37" s="4">
        <f t="shared" si="1"/>
        <v>0.5052777777777778</v>
      </c>
      <c r="E37" s="4">
        <f t="shared" si="2"/>
        <v>0.5043634259259259</v>
      </c>
      <c r="F37" s="4">
        <f t="shared" si="3"/>
        <v>0.5035300925925926</v>
      </c>
    </row>
    <row r="38" spans="1:6" ht="15.75" customHeight="1">
      <c r="A38" s="1">
        <v>18.400000000000013</v>
      </c>
      <c r="B38" s="11">
        <f t="shared" si="0"/>
        <v>119.85000000000008</v>
      </c>
      <c r="C38" s="16" t="s">
        <v>26</v>
      </c>
      <c r="D38" s="4">
        <f t="shared" si="1"/>
        <v>0.5052777777777778</v>
      </c>
      <c r="E38" s="4">
        <f t="shared" si="2"/>
        <v>0.5043634259259259</v>
      </c>
      <c r="F38" s="4">
        <f t="shared" si="3"/>
        <v>0.5035300925925926</v>
      </c>
    </row>
    <row r="39" spans="1:6" ht="15.75" customHeight="1">
      <c r="A39" s="1">
        <v>19.199999999999996</v>
      </c>
      <c r="B39" s="11">
        <f t="shared" si="0"/>
        <v>119.0500000000001</v>
      </c>
      <c r="C39" s="16" t="s">
        <v>27</v>
      </c>
      <c r="D39" s="4">
        <f t="shared" si="1"/>
        <v>0.5061111111111111</v>
      </c>
      <c r="E39" s="4">
        <f t="shared" si="2"/>
        <v>0.505150462962963</v>
      </c>
      <c r="F39" s="4">
        <f t="shared" si="3"/>
        <v>0.5042824074074074</v>
      </c>
    </row>
    <row r="40" spans="1:6" ht="15.75" customHeight="1">
      <c r="A40" s="1">
        <v>20.200000000000024</v>
      </c>
      <c r="B40" s="11">
        <f t="shared" si="0"/>
        <v>118.05000000000007</v>
      </c>
      <c r="C40" s="2" t="s">
        <v>13</v>
      </c>
      <c r="D40" s="4">
        <f t="shared" si="1"/>
        <v>0.5071527777777778</v>
      </c>
      <c r="E40" s="4">
        <f t="shared" si="2"/>
        <v>0.5061458333333333</v>
      </c>
      <c r="F40" s="4">
        <f t="shared" si="3"/>
        <v>0.5052314814814814</v>
      </c>
    </row>
    <row r="41" spans="1:6" ht="15.75" customHeight="1">
      <c r="A41" s="1">
        <v>22.200000000000024</v>
      </c>
      <c r="B41" s="11">
        <f t="shared" si="0"/>
        <v>116.05000000000007</v>
      </c>
      <c r="C41" s="2" t="s">
        <v>14</v>
      </c>
      <c r="D41" s="4">
        <f t="shared" si="1"/>
        <v>0.5092361111111111</v>
      </c>
      <c r="E41" s="4">
        <f t="shared" si="2"/>
        <v>0.5081249999999999</v>
      </c>
      <c r="F41" s="4">
        <f t="shared" si="3"/>
        <v>0.5071296296296296</v>
      </c>
    </row>
    <row r="42" spans="1:6" ht="15.75" customHeight="1">
      <c r="A42" s="1">
        <v>23.200000000000024</v>
      </c>
      <c r="B42" s="11">
        <f t="shared" si="0"/>
        <v>115.05000000000007</v>
      </c>
      <c r="C42" s="5" t="s">
        <v>64</v>
      </c>
      <c r="D42" s="4">
        <f t="shared" si="1"/>
        <v>0.5102777777777777</v>
      </c>
      <c r="E42" s="4">
        <f t="shared" si="2"/>
        <v>0.5091203703703704</v>
      </c>
      <c r="F42" s="4">
        <f t="shared" si="3"/>
        <v>0.5080787037037037</v>
      </c>
    </row>
    <row r="43" spans="1:6" ht="15.75" customHeight="1">
      <c r="A43" s="1">
        <v>24.000000000000007</v>
      </c>
      <c r="B43" s="11">
        <f t="shared" si="0"/>
        <v>114.25000000000009</v>
      </c>
      <c r="C43" s="2" t="s">
        <v>15</v>
      </c>
      <c r="D43" s="4">
        <f t="shared" si="1"/>
        <v>0.5111111111111111</v>
      </c>
      <c r="E43" s="4">
        <f t="shared" si="2"/>
        <v>0.5099189814814815</v>
      </c>
      <c r="F43" s="4">
        <f t="shared" si="3"/>
        <v>0.5088310185185185</v>
      </c>
    </row>
    <row r="44" spans="1:6" ht="15.75" customHeight="1">
      <c r="A44" s="1">
        <v>24.200000000000024</v>
      </c>
      <c r="B44" s="11">
        <f t="shared" si="0"/>
        <v>114.05000000000007</v>
      </c>
      <c r="C44" s="5" t="s">
        <v>65</v>
      </c>
      <c r="D44" s="4">
        <f t="shared" si="1"/>
        <v>0.5113194444444444</v>
      </c>
      <c r="E44" s="4">
        <f t="shared" si="2"/>
        <v>0.5101157407407407</v>
      </c>
      <c r="F44" s="4">
        <f t="shared" si="3"/>
        <v>0.5090277777777777</v>
      </c>
    </row>
    <row r="45" spans="1:6" ht="15.75" customHeight="1">
      <c r="A45" s="1">
        <v>24.6</v>
      </c>
      <c r="B45" s="11">
        <f t="shared" si="0"/>
        <v>113.65000000000009</v>
      </c>
      <c r="C45" s="2" t="s">
        <v>16</v>
      </c>
      <c r="D45" s="4">
        <f t="shared" si="1"/>
        <v>0.5117361111111111</v>
      </c>
      <c r="E45" s="4">
        <f t="shared" si="2"/>
        <v>0.5105092592592593</v>
      </c>
      <c r="F45" s="4">
        <f t="shared" si="3"/>
        <v>0.5093981481481481</v>
      </c>
    </row>
    <row r="46" spans="1:6" ht="15.75" customHeight="1">
      <c r="A46" s="1">
        <v>26.000000000000007</v>
      </c>
      <c r="B46" s="11">
        <f t="shared" si="0"/>
        <v>112.25000000000009</v>
      </c>
      <c r="C46" s="2" t="s">
        <v>17</v>
      </c>
      <c r="D46" s="4">
        <f t="shared" si="1"/>
        <v>0.5131944444444444</v>
      </c>
      <c r="E46" s="4">
        <f t="shared" si="2"/>
        <v>0.5118981481481482</v>
      </c>
      <c r="F46" s="4">
        <f t="shared" si="3"/>
        <v>0.5107291666666667</v>
      </c>
    </row>
    <row r="47" spans="1:6" ht="15.75" customHeight="1">
      <c r="A47" s="1">
        <v>26.400000000000013</v>
      </c>
      <c r="B47" s="11">
        <f t="shared" si="0"/>
        <v>111.85000000000008</v>
      </c>
      <c r="C47" s="34" t="s">
        <v>141</v>
      </c>
      <c r="D47" s="4">
        <f t="shared" si="1"/>
        <v>0.5136111111111111</v>
      </c>
      <c r="E47" s="4">
        <f t="shared" si="2"/>
        <v>0.5122916666666667</v>
      </c>
      <c r="F47" s="4">
        <f t="shared" si="3"/>
        <v>0.5111111111111111</v>
      </c>
    </row>
    <row r="48" spans="1:6" ht="15.75" customHeight="1">
      <c r="A48" s="1">
        <v>26.900000000000013</v>
      </c>
      <c r="B48" s="11">
        <f t="shared" si="0"/>
        <v>111.35000000000008</v>
      </c>
      <c r="C48" s="2" t="s">
        <v>18</v>
      </c>
      <c r="D48" s="4">
        <f t="shared" si="1"/>
        <v>0.5141319444444444</v>
      </c>
      <c r="E48" s="4">
        <f t="shared" si="2"/>
        <v>0.5127893518518518</v>
      </c>
      <c r="F48" s="4">
        <f t="shared" si="3"/>
        <v>0.5115740740740741</v>
      </c>
    </row>
    <row r="49" spans="1:6" ht="15.75" customHeight="1">
      <c r="A49" s="1">
        <v>29.900000000000013</v>
      </c>
      <c r="B49" s="11">
        <f aca="true" t="shared" si="4" ref="B49:B80">IF(ISBLANK(A49),"",MAX(A$1:A$65536)-A49)</f>
        <v>108.35000000000008</v>
      </c>
      <c r="C49" s="5" t="s">
        <v>66</v>
      </c>
      <c r="D49" s="4">
        <f t="shared" si="1"/>
        <v>0.5172569444444445</v>
      </c>
      <c r="E49" s="4">
        <f t="shared" si="2"/>
        <v>0.5157638888888889</v>
      </c>
      <c r="F49" s="4">
        <f t="shared" si="3"/>
        <v>0.5144212962962963</v>
      </c>
    </row>
    <row r="50" spans="1:6" ht="15.75" customHeight="1">
      <c r="A50" s="1">
        <v>30.000000000000007</v>
      </c>
      <c r="B50" s="11">
        <f t="shared" si="4"/>
        <v>108.25000000000009</v>
      </c>
      <c r="C50" s="2" t="s">
        <v>19</v>
      </c>
      <c r="D50" s="4">
        <f t="shared" si="1"/>
        <v>0.5173611111111112</v>
      </c>
      <c r="E50" s="4">
        <f t="shared" si="2"/>
        <v>0.5158680555555556</v>
      </c>
      <c r="F50" s="4">
        <f t="shared" si="3"/>
        <v>0.5145138888888889</v>
      </c>
    </row>
    <row r="51" spans="1:6" ht="15.75" customHeight="1">
      <c r="A51" s="1">
        <v>30.30000000000002</v>
      </c>
      <c r="B51" s="11">
        <f t="shared" si="4"/>
        <v>107.95000000000007</v>
      </c>
      <c r="C51" s="2" t="s">
        <v>20</v>
      </c>
      <c r="D51" s="4">
        <f aca="true" t="shared" si="5" ref="D51:D82">IF(A51&gt;0,TIME(0,0,A51/D$3*3600)+D$18,"-")</f>
        <v>0.5176736111111111</v>
      </c>
      <c r="E51" s="4">
        <f aca="true" t="shared" si="6" ref="E51:E82">IF(A51&gt;0,TIME(0,0,A51/E$3*3600)+E$18,"-")</f>
        <v>0.5161689814814815</v>
      </c>
      <c r="F51" s="4">
        <f aca="true" t="shared" si="7" ref="F51:F82">IF(A51&gt;0,TIME(0,0,A51/F$3*3600)+F$18,"-")</f>
        <v>0.5148032407407407</v>
      </c>
    </row>
    <row r="52" spans="1:6" ht="15.75" customHeight="1">
      <c r="A52" s="1">
        <v>31.1</v>
      </c>
      <c r="B52" s="11">
        <f t="shared" si="4"/>
        <v>107.15000000000009</v>
      </c>
      <c r="C52" s="5" t="s">
        <v>67</v>
      </c>
      <c r="D52" s="4">
        <f t="shared" si="5"/>
        <v>0.5185069444444445</v>
      </c>
      <c r="E52" s="4">
        <f t="shared" si="6"/>
        <v>0.5169560185185185</v>
      </c>
      <c r="F52" s="4">
        <f t="shared" si="7"/>
        <v>0.5155555555555555</v>
      </c>
    </row>
    <row r="53" spans="1:6" ht="15.75" customHeight="1">
      <c r="A53" s="1">
        <v>32.1</v>
      </c>
      <c r="B53" s="11">
        <f t="shared" si="4"/>
        <v>106.15000000000009</v>
      </c>
      <c r="C53" s="3" t="s">
        <v>36</v>
      </c>
      <c r="D53" s="4">
        <f t="shared" si="5"/>
        <v>0.5195486111111111</v>
      </c>
      <c r="E53" s="4">
        <f t="shared" si="6"/>
        <v>0.5179513888888889</v>
      </c>
      <c r="F53" s="4">
        <f t="shared" si="7"/>
        <v>0.5165046296296296</v>
      </c>
    </row>
    <row r="54" spans="1:6" ht="15.75" customHeight="1">
      <c r="A54" s="1">
        <v>32.3</v>
      </c>
      <c r="B54" s="11">
        <f t="shared" si="4"/>
        <v>105.95000000000009</v>
      </c>
      <c r="C54" s="5" t="s">
        <v>37</v>
      </c>
      <c r="D54" s="4">
        <f t="shared" si="5"/>
        <v>0.5197569444444444</v>
      </c>
      <c r="E54" s="4">
        <f t="shared" si="6"/>
        <v>0.5181481481481481</v>
      </c>
      <c r="F54" s="4">
        <f t="shared" si="7"/>
        <v>0.5166898148148148</v>
      </c>
    </row>
    <row r="55" spans="1:6" ht="15.75" customHeight="1">
      <c r="A55" s="1">
        <v>32.5</v>
      </c>
      <c r="B55" s="11">
        <f t="shared" si="4"/>
        <v>105.75000000000009</v>
      </c>
      <c r="C55" s="19" t="s">
        <v>38</v>
      </c>
      <c r="D55" s="4">
        <f t="shared" si="5"/>
        <v>0.5199652777777778</v>
      </c>
      <c r="E55" s="4">
        <f t="shared" si="6"/>
        <v>0.5183449074074074</v>
      </c>
      <c r="F55" s="4">
        <f t="shared" si="7"/>
        <v>0.5168865740740741</v>
      </c>
    </row>
    <row r="56" spans="1:6" ht="15.75" customHeight="1">
      <c r="A56" s="1">
        <v>32.8</v>
      </c>
      <c r="B56" s="11">
        <f t="shared" si="4"/>
        <v>105.45000000000009</v>
      </c>
      <c r="C56" s="2" t="s">
        <v>39</v>
      </c>
      <c r="D56" s="4">
        <f t="shared" si="5"/>
        <v>0.5202777777777777</v>
      </c>
      <c r="E56" s="4">
        <f t="shared" si="6"/>
        <v>0.5186458333333334</v>
      </c>
      <c r="F56" s="4">
        <f t="shared" si="7"/>
        <v>0.5171643518518518</v>
      </c>
    </row>
    <row r="57" spans="1:6" ht="15.75" customHeight="1">
      <c r="A57" s="1">
        <v>33.3</v>
      </c>
      <c r="B57" s="11">
        <f t="shared" si="4"/>
        <v>104.95000000000009</v>
      </c>
      <c r="C57" s="5" t="s">
        <v>40</v>
      </c>
      <c r="D57" s="4">
        <f t="shared" si="5"/>
        <v>0.5207986111111111</v>
      </c>
      <c r="E57" s="4">
        <f t="shared" si="6"/>
        <v>0.5191435185185185</v>
      </c>
      <c r="F57" s="4">
        <f t="shared" si="7"/>
        <v>0.5176388888888889</v>
      </c>
    </row>
    <row r="58" spans="1:6" ht="15.75" customHeight="1">
      <c r="A58" s="10">
        <v>38.4</v>
      </c>
      <c r="B58" s="11">
        <f t="shared" si="4"/>
        <v>99.85000000000008</v>
      </c>
      <c r="C58" s="18" t="s">
        <v>68</v>
      </c>
      <c r="D58" s="4">
        <f t="shared" si="5"/>
        <v>0.5261111111111111</v>
      </c>
      <c r="E58" s="4">
        <f t="shared" si="6"/>
        <v>0.5242013888888889</v>
      </c>
      <c r="F58" s="4">
        <f t="shared" si="7"/>
        <v>0.5224652777777777</v>
      </c>
    </row>
    <row r="59" spans="1:6" ht="15.75" customHeight="1">
      <c r="A59" s="10">
        <v>39.2</v>
      </c>
      <c r="B59" s="11">
        <f t="shared" si="4"/>
        <v>99.05000000000008</v>
      </c>
      <c r="C59" s="3" t="s">
        <v>58</v>
      </c>
      <c r="D59" s="4">
        <f t="shared" si="5"/>
        <v>0.5269444444444444</v>
      </c>
      <c r="E59" s="4">
        <f t="shared" si="6"/>
        <v>0.525</v>
      </c>
      <c r="F59" s="4">
        <f t="shared" si="7"/>
        <v>0.5232291666666666</v>
      </c>
    </row>
    <row r="60" spans="1:6" ht="15.75" customHeight="1">
      <c r="A60" s="10">
        <v>39.5</v>
      </c>
      <c r="B60" s="11">
        <f t="shared" si="4"/>
        <v>98.75000000000009</v>
      </c>
      <c r="C60" s="3" t="s">
        <v>138</v>
      </c>
      <c r="D60" s="4">
        <f t="shared" si="5"/>
        <v>0.5272569444444445</v>
      </c>
      <c r="E60" s="4">
        <f t="shared" si="6"/>
        <v>0.5252893518518519</v>
      </c>
      <c r="F60" s="4">
        <f t="shared" si="7"/>
        <v>0.5235069444444445</v>
      </c>
    </row>
    <row r="61" spans="1:6" ht="15.75" customHeight="1">
      <c r="A61" s="10">
        <v>39.9</v>
      </c>
      <c r="B61" s="11">
        <f t="shared" si="4"/>
        <v>98.35000000000008</v>
      </c>
      <c r="C61" s="18" t="s">
        <v>69</v>
      </c>
      <c r="D61" s="4">
        <f t="shared" si="5"/>
        <v>0.5276736111111111</v>
      </c>
      <c r="E61" s="4">
        <f t="shared" si="6"/>
        <v>0.5256944444444445</v>
      </c>
      <c r="F61" s="4">
        <f t="shared" si="7"/>
        <v>0.5238888888888888</v>
      </c>
    </row>
    <row r="62" spans="1:6" ht="15.75" customHeight="1">
      <c r="A62" s="10">
        <v>40</v>
      </c>
      <c r="B62" s="11">
        <f t="shared" si="4"/>
        <v>98.25000000000009</v>
      </c>
      <c r="C62" s="3" t="s">
        <v>59</v>
      </c>
      <c r="D62" s="4">
        <f t="shared" si="5"/>
        <v>0.5277777777777778</v>
      </c>
      <c r="E62" s="4">
        <f t="shared" si="6"/>
        <v>0.525787037037037</v>
      </c>
      <c r="F62" s="4">
        <f t="shared" si="7"/>
        <v>0.5239814814814815</v>
      </c>
    </row>
    <row r="63" spans="1:6" ht="15.75" customHeight="1">
      <c r="A63" s="10">
        <v>41.6</v>
      </c>
      <c r="B63" s="11">
        <f t="shared" si="4"/>
        <v>96.65000000000009</v>
      </c>
      <c r="C63" s="18" t="s">
        <v>70</v>
      </c>
      <c r="D63" s="4">
        <f t="shared" si="5"/>
        <v>0.5294444444444444</v>
      </c>
      <c r="E63" s="4">
        <f t="shared" si="6"/>
        <v>0.5273726851851852</v>
      </c>
      <c r="F63" s="4">
        <f t="shared" si="7"/>
        <v>0.5254976851851851</v>
      </c>
    </row>
    <row r="64" spans="1:6" ht="15.75" customHeight="1">
      <c r="A64" s="10">
        <v>41.8</v>
      </c>
      <c r="B64" s="11">
        <f t="shared" si="4"/>
        <v>96.45000000000009</v>
      </c>
      <c r="C64" s="3" t="s">
        <v>41</v>
      </c>
      <c r="D64" s="4">
        <f t="shared" si="5"/>
        <v>0.5296527777777778</v>
      </c>
      <c r="E64" s="4">
        <f t="shared" si="6"/>
        <v>0.5275694444444444</v>
      </c>
      <c r="F64" s="4">
        <f t="shared" si="7"/>
        <v>0.5256944444444445</v>
      </c>
    </row>
    <row r="65" spans="1:6" ht="15.75" customHeight="1">
      <c r="A65" s="1">
        <v>42.4</v>
      </c>
      <c r="B65" s="11">
        <f t="shared" si="4"/>
        <v>95.85000000000008</v>
      </c>
      <c r="C65" s="18" t="s">
        <v>71</v>
      </c>
      <c r="D65" s="4">
        <f t="shared" si="5"/>
        <v>0.5302777777777777</v>
      </c>
      <c r="E65" s="4">
        <f t="shared" si="6"/>
        <v>0.5281712962962963</v>
      </c>
      <c r="F65" s="4">
        <f t="shared" si="7"/>
        <v>0.526261574074074</v>
      </c>
    </row>
    <row r="66" spans="1:6" ht="15.75" customHeight="1">
      <c r="A66" s="1">
        <v>43.5</v>
      </c>
      <c r="B66" s="11">
        <f t="shared" si="4"/>
        <v>94.75000000000009</v>
      </c>
      <c r="C66" s="3" t="s">
        <v>42</v>
      </c>
      <c r="D66" s="4">
        <f t="shared" si="5"/>
        <v>0.5314236111111111</v>
      </c>
      <c r="E66" s="4">
        <f t="shared" si="6"/>
        <v>0.5292592592592592</v>
      </c>
      <c r="F66" s="4">
        <f t="shared" si="7"/>
        <v>0.5273032407407408</v>
      </c>
    </row>
    <row r="67" spans="1:6" ht="15.75" customHeight="1">
      <c r="A67" s="1">
        <v>44</v>
      </c>
      <c r="B67" s="11">
        <f t="shared" si="4"/>
        <v>94.25000000000009</v>
      </c>
      <c r="C67" s="3" t="s">
        <v>43</v>
      </c>
      <c r="D67" s="4">
        <f t="shared" si="5"/>
        <v>0.5319444444444444</v>
      </c>
      <c r="E67" s="4">
        <f t="shared" si="6"/>
        <v>0.5297569444444444</v>
      </c>
      <c r="F67" s="4">
        <f t="shared" si="7"/>
        <v>0.5277777777777778</v>
      </c>
    </row>
    <row r="68" spans="1:6" ht="15.75" customHeight="1">
      <c r="A68" s="1">
        <v>45.8</v>
      </c>
      <c r="B68" s="11">
        <f t="shared" si="4"/>
        <v>92.45000000000009</v>
      </c>
      <c r="C68" s="18" t="s">
        <v>72</v>
      </c>
      <c r="D68" s="4">
        <f t="shared" si="5"/>
        <v>0.5338194444444444</v>
      </c>
      <c r="E68" s="4">
        <f t="shared" si="6"/>
        <v>0.5315393518518519</v>
      </c>
      <c r="F68" s="4">
        <f t="shared" si="7"/>
        <v>0.5294791666666666</v>
      </c>
    </row>
    <row r="69" spans="1:6" ht="15.75" customHeight="1">
      <c r="A69" s="1">
        <v>46.9</v>
      </c>
      <c r="B69" s="11">
        <f t="shared" si="4"/>
        <v>91.35000000000008</v>
      </c>
      <c r="C69" s="3" t="s">
        <v>44</v>
      </c>
      <c r="D69" s="4">
        <f t="shared" si="5"/>
        <v>0.5349652777777778</v>
      </c>
      <c r="E69" s="4">
        <f t="shared" si="6"/>
        <v>0.5326388888888889</v>
      </c>
      <c r="F69" s="4">
        <f t="shared" si="7"/>
        <v>0.5305208333333333</v>
      </c>
    </row>
    <row r="70" spans="1:6" ht="15.75" customHeight="1">
      <c r="A70" s="1">
        <v>48</v>
      </c>
      <c r="B70" s="11">
        <f t="shared" si="4"/>
        <v>90.25000000000009</v>
      </c>
      <c r="C70" s="3" t="s">
        <v>45</v>
      </c>
      <c r="D70" s="4">
        <f t="shared" si="5"/>
        <v>0.5361111111111111</v>
      </c>
      <c r="E70" s="4">
        <f t="shared" si="6"/>
        <v>0.5337268518518519</v>
      </c>
      <c r="F70" s="4">
        <f t="shared" si="7"/>
        <v>0.5315624999999999</v>
      </c>
    </row>
    <row r="71" spans="1:6" ht="15.75" customHeight="1">
      <c r="A71" s="1">
        <v>48.7</v>
      </c>
      <c r="B71" s="11">
        <f t="shared" si="4"/>
        <v>89.55000000000008</v>
      </c>
      <c r="C71" s="3" t="s">
        <v>46</v>
      </c>
      <c r="D71" s="4">
        <f t="shared" si="5"/>
        <v>0.5368402777777778</v>
      </c>
      <c r="E71" s="4">
        <f t="shared" si="6"/>
        <v>0.5344212962962963</v>
      </c>
      <c r="F71" s="4">
        <f t="shared" si="7"/>
        <v>0.5322222222222223</v>
      </c>
    </row>
    <row r="72" spans="1:6" ht="15.75" customHeight="1">
      <c r="A72" s="1">
        <v>48.9</v>
      </c>
      <c r="B72" s="11">
        <f t="shared" si="4"/>
        <v>89.35000000000008</v>
      </c>
      <c r="C72" s="3" t="s">
        <v>60</v>
      </c>
      <c r="D72" s="4">
        <f t="shared" si="5"/>
        <v>0.5370486111111111</v>
      </c>
      <c r="E72" s="4">
        <f t="shared" si="6"/>
        <v>0.5346180555555555</v>
      </c>
      <c r="F72" s="4">
        <f t="shared" si="7"/>
        <v>0.5324074074074074</v>
      </c>
    </row>
    <row r="73" spans="1:6" ht="15.75" customHeight="1">
      <c r="A73" s="1">
        <v>50.6</v>
      </c>
      <c r="B73" s="11">
        <f t="shared" si="4"/>
        <v>87.65000000000009</v>
      </c>
      <c r="C73" s="3" t="s">
        <v>61</v>
      </c>
      <c r="D73" s="4">
        <f t="shared" si="5"/>
        <v>0.5388194444444444</v>
      </c>
      <c r="E73" s="4">
        <f t="shared" si="6"/>
        <v>0.5363078703703703</v>
      </c>
      <c r="F73" s="4">
        <f t="shared" si="7"/>
        <v>0.5340277777777778</v>
      </c>
    </row>
    <row r="74" spans="1:6" ht="15.75" customHeight="1">
      <c r="A74" s="1">
        <v>50.7</v>
      </c>
      <c r="B74" s="11">
        <f t="shared" si="4"/>
        <v>87.55000000000008</v>
      </c>
      <c r="C74" s="18" t="s">
        <v>73</v>
      </c>
      <c r="D74" s="4">
        <f t="shared" si="5"/>
        <v>0.5389236111111111</v>
      </c>
      <c r="E74" s="4">
        <f t="shared" si="6"/>
        <v>0.536400462962963</v>
      </c>
      <c r="F74" s="4">
        <f t="shared" si="7"/>
        <v>0.5341203703703704</v>
      </c>
    </row>
    <row r="75" spans="1:6" ht="15.75" customHeight="1">
      <c r="A75" s="1">
        <v>52.8</v>
      </c>
      <c r="B75" s="11">
        <f t="shared" si="4"/>
        <v>85.45000000000009</v>
      </c>
      <c r="C75" s="3" t="s">
        <v>62</v>
      </c>
      <c r="D75" s="4">
        <f t="shared" si="5"/>
        <v>0.5411111111111111</v>
      </c>
      <c r="E75" s="4">
        <f t="shared" si="6"/>
        <v>0.5384837962962963</v>
      </c>
      <c r="F75" s="4">
        <f t="shared" si="7"/>
        <v>0.5361111111111111</v>
      </c>
    </row>
    <row r="76" spans="1:6" ht="15.75" customHeight="1">
      <c r="A76" s="1">
        <v>54</v>
      </c>
      <c r="B76" s="11">
        <f t="shared" si="4"/>
        <v>84.25000000000009</v>
      </c>
      <c r="C76" s="18" t="s">
        <v>74</v>
      </c>
      <c r="D76" s="4">
        <f t="shared" si="5"/>
        <v>0.5423611111111111</v>
      </c>
      <c r="E76" s="4">
        <f t="shared" si="6"/>
        <v>0.539675925925926</v>
      </c>
      <c r="F76" s="4">
        <f t="shared" si="7"/>
        <v>0.5372453703703703</v>
      </c>
    </row>
    <row r="77" spans="1:6" ht="15.75" customHeight="1">
      <c r="A77" s="1">
        <v>54.2</v>
      </c>
      <c r="B77" s="11">
        <f t="shared" si="4"/>
        <v>84.05000000000008</v>
      </c>
      <c r="C77" s="3" t="s">
        <v>47</v>
      </c>
      <c r="D77" s="4">
        <f t="shared" si="5"/>
        <v>0.5425694444444444</v>
      </c>
      <c r="E77" s="4">
        <f t="shared" si="6"/>
        <v>0.5398726851851852</v>
      </c>
      <c r="F77" s="4">
        <f t="shared" si="7"/>
        <v>0.5374305555555555</v>
      </c>
    </row>
    <row r="78" spans="1:6" ht="15.75" customHeight="1">
      <c r="A78" s="1">
        <v>54.9</v>
      </c>
      <c r="B78" s="11">
        <f t="shared" si="4"/>
        <v>83.35000000000008</v>
      </c>
      <c r="C78" s="18" t="s">
        <v>75</v>
      </c>
      <c r="D78" s="4">
        <f t="shared" si="5"/>
        <v>0.5432986111111111</v>
      </c>
      <c r="E78" s="4">
        <f t="shared" si="6"/>
        <v>0.5405671296296296</v>
      </c>
      <c r="F78" s="4">
        <f t="shared" si="7"/>
        <v>0.5380902777777777</v>
      </c>
    </row>
    <row r="79" spans="1:6" ht="15.75" customHeight="1">
      <c r="A79" s="1">
        <v>56.5</v>
      </c>
      <c r="B79" s="11">
        <f t="shared" si="4"/>
        <v>81.75000000000009</v>
      </c>
      <c r="C79" s="18" t="s">
        <v>48</v>
      </c>
      <c r="D79" s="4">
        <f t="shared" si="5"/>
        <v>0.5449652777777778</v>
      </c>
      <c r="E79" s="4">
        <f t="shared" si="6"/>
        <v>0.5421527777777778</v>
      </c>
      <c r="F79" s="4">
        <f t="shared" si="7"/>
        <v>0.5396064814814815</v>
      </c>
    </row>
    <row r="80" spans="1:6" ht="15.75" customHeight="1">
      <c r="A80" s="1">
        <v>56.5</v>
      </c>
      <c r="B80" s="11">
        <f t="shared" si="4"/>
        <v>81.75000000000009</v>
      </c>
      <c r="C80" s="3" t="s">
        <v>63</v>
      </c>
      <c r="D80" s="4">
        <f t="shared" si="5"/>
        <v>0.5449652777777778</v>
      </c>
      <c r="E80" s="4">
        <f t="shared" si="6"/>
        <v>0.5421527777777778</v>
      </c>
      <c r="F80" s="4">
        <f t="shared" si="7"/>
        <v>0.5396064814814815</v>
      </c>
    </row>
    <row r="81" spans="1:6" ht="15.75" customHeight="1">
      <c r="A81" s="1">
        <v>56.8</v>
      </c>
      <c r="B81" s="11">
        <f aca="true" t="shared" si="8" ref="B81:B112">IF(ISBLANK(A81),"",MAX(A$1:A$65536)-A81)</f>
        <v>81.45000000000009</v>
      </c>
      <c r="C81" s="2" t="s">
        <v>152</v>
      </c>
      <c r="D81" s="4">
        <f t="shared" si="5"/>
        <v>0.5452777777777778</v>
      </c>
      <c r="E81" s="4">
        <f t="shared" si="6"/>
        <v>0.5424537037037037</v>
      </c>
      <c r="F81" s="4">
        <f t="shared" si="7"/>
        <v>0.5398958333333334</v>
      </c>
    </row>
    <row r="82" spans="1:6" ht="15.75" customHeight="1">
      <c r="A82" s="1">
        <v>59.6</v>
      </c>
      <c r="B82" s="11">
        <f t="shared" si="8"/>
        <v>78.65000000000009</v>
      </c>
      <c r="C82" s="2" t="s">
        <v>153</v>
      </c>
      <c r="D82" s="4">
        <f t="shared" si="5"/>
        <v>0.5481944444444444</v>
      </c>
      <c r="E82" s="4">
        <f t="shared" si="6"/>
        <v>0.5452314814814815</v>
      </c>
      <c r="F82" s="4">
        <f t="shared" si="7"/>
        <v>0.5425462962962962</v>
      </c>
    </row>
    <row r="83" spans="1:6" ht="15.75" customHeight="1">
      <c r="A83" s="1">
        <v>60.9</v>
      </c>
      <c r="B83" s="11">
        <f t="shared" si="8"/>
        <v>77.35000000000008</v>
      </c>
      <c r="C83" s="2" t="s">
        <v>49</v>
      </c>
      <c r="D83" s="4">
        <f aca="true" t="shared" si="9" ref="D83:D114">IF(A83&gt;0,TIME(0,0,A83/D$3*3600)+D$18,"-")</f>
        <v>0.5495486111111111</v>
      </c>
      <c r="E83" s="4">
        <f aca="true" t="shared" si="10" ref="E83:E114">IF(A83&gt;0,TIME(0,0,A83/E$3*3600)+E$18,"-")</f>
        <v>0.5465277777777777</v>
      </c>
      <c r="F83" s="4">
        <f aca="true" t="shared" si="11" ref="F83:F114">IF(A83&gt;0,TIME(0,0,A83/F$3*3600)+F$18,"-")</f>
        <v>0.5437731481481481</v>
      </c>
    </row>
    <row r="84" spans="1:6" ht="15.75" customHeight="1">
      <c r="A84" s="1">
        <v>62.1</v>
      </c>
      <c r="B84" s="11">
        <f t="shared" si="8"/>
        <v>76.15000000000009</v>
      </c>
      <c r="C84" s="5" t="s">
        <v>50</v>
      </c>
      <c r="D84" s="4">
        <f t="shared" si="9"/>
        <v>0.5507986111111111</v>
      </c>
      <c r="E84" s="4">
        <f t="shared" si="10"/>
        <v>0.5477083333333334</v>
      </c>
      <c r="F84" s="4">
        <f t="shared" si="11"/>
        <v>0.5449074074074074</v>
      </c>
    </row>
    <row r="85" spans="1:6" ht="15.75" customHeight="1">
      <c r="A85" s="1">
        <v>62.4</v>
      </c>
      <c r="B85" s="11">
        <f t="shared" si="8"/>
        <v>75.85000000000008</v>
      </c>
      <c r="C85" s="2" t="s">
        <v>76</v>
      </c>
      <c r="D85" s="4">
        <f t="shared" si="9"/>
        <v>0.5511111111111111</v>
      </c>
      <c r="E85" s="4">
        <f t="shared" si="10"/>
        <v>0.5480092592592593</v>
      </c>
      <c r="F85" s="4">
        <f t="shared" si="11"/>
        <v>0.5451967592592593</v>
      </c>
    </row>
    <row r="86" spans="1:6" ht="15.75" customHeight="1">
      <c r="A86" s="1">
        <v>62.8</v>
      </c>
      <c r="B86" s="11">
        <f t="shared" si="8"/>
        <v>75.45000000000009</v>
      </c>
      <c r="C86" s="2" t="s">
        <v>77</v>
      </c>
      <c r="D86" s="4">
        <f t="shared" si="9"/>
        <v>0.5515277777777777</v>
      </c>
      <c r="E86" s="4">
        <f t="shared" si="10"/>
        <v>0.5484027777777778</v>
      </c>
      <c r="F86" s="4">
        <f t="shared" si="11"/>
        <v>0.5455787037037036</v>
      </c>
    </row>
    <row r="87" spans="1:6" ht="15.75" customHeight="1">
      <c r="A87" s="1">
        <v>63.5</v>
      </c>
      <c r="B87" s="11">
        <f t="shared" si="8"/>
        <v>74.75000000000009</v>
      </c>
      <c r="C87" s="2" t="s">
        <v>78</v>
      </c>
      <c r="D87" s="4">
        <f t="shared" si="9"/>
        <v>0.5522569444444444</v>
      </c>
      <c r="E87" s="4">
        <f t="shared" si="10"/>
        <v>0.5490972222222222</v>
      </c>
      <c r="F87" s="4">
        <f t="shared" si="11"/>
        <v>0.5462384259259259</v>
      </c>
    </row>
    <row r="88" spans="1:6" ht="15.75" customHeight="1">
      <c r="A88" s="1">
        <v>64.3</v>
      </c>
      <c r="B88" s="11">
        <f t="shared" si="8"/>
        <v>73.95000000000009</v>
      </c>
      <c r="C88" s="5" t="s">
        <v>79</v>
      </c>
      <c r="D88" s="4">
        <f t="shared" si="9"/>
        <v>0.5530902777777778</v>
      </c>
      <c r="E88" s="4">
        <f t="shared" si="10"/>
        <v>0.5498958333333334</v>
      </c>
      <c r="F88" s="4">
        <f t="shared" si="11"/>
        <v>0.5469907407407407</v>
      </c>
    </row>
    <row r="89" spans="1:6" ht="15.75" customHeight="1">
      <c r="A89" s="1">
        <v>66.3</v>
      </c>
      <c r="B89" s="11">
        <f t="shared" si="8"/>
        <v>71.95000000000009</v>
      </c>
      <c r="C89" s="17" t="s">
        <v>51</v>
      </c>
      <c r="D89" s="4">
        <f t="shared" si="9"/>
        <v>0.5551736111111111</v>
      </c>
      <c r="E89" s="4">
        <f t="shared" si="10"/>
        <v>0.551875</v>
      </c>
      <c r="F89" s="4">
        <f t="shared" si="11"/>
        <v>0.5488888888888889</v>
      </c>
    </row>
    <row r="90" spans="1:6" ht="15.75" customHeight="1">
      <c r="A90" s="1">
        <v>66.9</v>
      </c>
      <c r="B90" s="11">
        <f t="shared" si="8"/>
        <v>71.35000000000008</v>
      </c>
      <c r="C90" s="3" t="s">
        <v>52</v>
      </c>
      <c r="D90" s="4">
        <f t="shared" si="9"/>
        <v>0.5557986111111111</v>
      </c>
      <c r="E90" s="4">
        <f t="shared" si="10"/>
        <v>0.5524768518518518</v>
      </c>
      <c r="F90" s="4">
        <f t="shared" si="11"/>
        <v>0.5494560185185186</v>
      </c>
    </row>
    <row r="91" spans="1:6" ht="15.75" customHeight="1">
      <c r="A91" s="1">
        <v>66.9</v>
      </c>
      <c r="B91" s="11">
        <f t="shared" si="8"/>
        <v>71.35000000000008</v>
      </c>
      <c r="C91" s="26" t="s">
        <v>86</v>
      </c>
      <c r="D91" s="4">
        <f t="shared" si="9"/>
        <v>0.5557986111111111</v>
      </c>
      <c r="E91" s="4">
        <f t="shared" si="10"/>
        <v>0.5524768518518518</v>
      </c>
      <c r="F91" s="4">
        <f t="shared" si="11"/>
        <v>0.5494560185185186</v>
      </c>
    </row>
    <row r="92" spans="1:6" ht="15.75" customHeight="1">
      <c r="A92" s="1">
        <v>66.9</v>
      </c>
      <c r="B92" s="11">
        <f t="shared" si="8"/>
        <v>71.35000000000008</v>
      </c>
      <c r="C92" s="3" t="s">
        <v>80</v>
      </c>
      <c r="D92" s="4">
        <f t="shared" si="9"/>
        <v>0.5557986111111111</v>
      </c>
      <c r="E92" s="4">
        <f t="shared" si="10"/>
        <v>0.5524768518518518</v>
      </c>
      <c r="F92" s="4">
        <f t="shared" si="11"/>
        <v>0.5494560185185186</v>
      </c>
    </row>
    <row r="93" spans="1:6" ht="15.75" customHeight="1">
      <c r="A93" s="1">
        <v>67.10000000000001</v>
      </c>
      <c r="B93" s="11">
        <f t="shared" si="8"/>
        <v>71.15000000000008</v>
      </c>
      <c r="C93" s="35" t="s">
        <v>142</v>
      </c>
      <c r="D93" s="4">
        <f t="shared" si="9"/>
        <v>0.5560069444444444</v>
      </c>
      <c r="E93" s="4">
        <f t="shared" si="10"/>
        <v>0.5526736111111111</v>
      </c>
      <c r="F93" s="4">
        <f t="shared" si="11"/>
        <v>0.5496527777777778</v>
      </c>
    </row>
    <row r="94" spans="1:6" ht="15.75" customHeight="1">
      <c r="A94" s="1">
        <v>68.1</v>
      </c>
      <c r="B94" s="11">
        <f t="shared" si="8"/>
        <v>70.15000000000009</v>
      </c>
      <c r="C94" s="35" t="s">
        <v>149</v>
      </c>
      <c r="D94" s="4">
        <f t="shared" si="9"/>
        <v>0.5570486111111111</v>
      </c>
      <c r="E94" s="4">
        <f t="shared" si="10"/>
        <v>0.5536689814814815</v>
      </c>
      <c r="F94" s="4">
        <f t="shared" si="11"/>
        <v>0.5505902777777778</v>
      </c>
    </row>
    <row r="95" spans="1:6" ht="15.75" customHeight="1">
      <c r="A95" s="1">
        <v>68.2</v>
      </c>
      <c r="B95" s="11">
        <f t="shared" si="8"/>
        <v>70.05000000000008</v>
      </c>
      <c r="C95" s="36" t="s">
        <v>143</v>
      </c>
      <c r="D95" s="4">
        <f t="shared" si="9"/>
        <v>0.5571527777777777</v>
      </c>
      <c r="E95" s="4">
        <f t="shared" si="10"/>
        <v>0.5537615740740741</v>
      </c>
      <c r="F95" s="4">
        <f t="shared" si="11"/>
        <v>0.5506944444444445</v>
      </c>
    </row>
    <row r="96" spans="1:6" ht="15.75" customHeight="1">
      <c r="A96" s="1">
        <v>69.2</v>
      </c>
      <c r="B96" s="11">
        <f t="shared" si="8"/>
        <v>69.05000000000008</v>
      </c>
      <c r="C96" s="23" t="s">
        <v>81</v>
      </c>
      <c r="D96" s="4">
        <f t="shared" si="9"/>
        <v>0.5581944444444444</v>
      </c>
      <c r="E96" s="4">
        <f t="shared" si="10"/>
        <v>0.5547569444444445</v>
      </c>
      <c r="F96" s="4">
        <f t="shared" si="11"/>
        <v>0.5516319444444444</v>
      </c>
    </row>
    <row r="97" spans="1:6" ht="15.75" customHeight="1">
      <c r="A97" s="1">
        <v>69.60000000000001</v>
      </c>
      <c r="B97" s="11">
        <f t="shared" si="8"/>
        <v>68.65000000000008</v>
      </c>
      <c r="C97" s="23" t="s">
        <v>82</v>
      </c>
      <c r="D97" s="4">
        <f t="shared" si="9"/>
        <v>0.5586111111111111</v>
      </c>
      <c r="E97" s="4">
        <f t="shared" si="10"/>
        <v>0.555150462962963</v>
      </c>
      <c r="F97" s="4">
        <f t="shared" si="11"/>
        <v>0.5520138888888889</v>
      </c>
    </row>
    <row r="98" spans="1:6" ht="15.75" customHeight="1">
      <c r="A98" s="1">
        <v>69.9</v>
      </c>
      <c r="B98" s="11">
        <f t="shared" si="8"/>
        <v>68.35000000000008</v>
      </c>
      <c r="C98" s="23" t="s">
        <v>83</v>
      </c>
      <c r="D98" s="4">
        <f t="shared" si="9"/>
        <v>0.5589236111111111</v>
      </c>
      <c r="E98" s="4">
        <f t="shared" si="10"/>
        <v>0.5554513888888889</v>
      </c>
      <c r="F98" s="4">
        <f t="shared" si="11"/>
        <v>0.5523032407407408</v>
      </c>
    </row>
    <row r="99" spans="1:6" ht="15.75" customHeight="1">
      <c r="A99" s="1">
        <v>70.60000000000001</v>
      </c>
      <c r="B99" s="11">
        <f t="shared" si="8"/>
        <v>67.65000000000008</v>
      </c>
      <c r="C99" s="22" t="s">
        <v>154</v>
      </c>
      <c r="D99" s="4">
        <f t="shared" si="9"/>
        <v>0.5596527777777778</v>
      </c>
      <c r="E99" s="4">
        <f t="shared" si="10"/>
        <v>0.5561458333333333</v>
      </c>
      <c r="F99" s="4">
        <f t="shared" si="11"/>
        <v>0.552962962962963</v>
      </c>
    </row>
    <row r="100" spans="1:6" ht="15.75" customHeight="1">
      <c r="A100" s="1">
        <v>71.9</v>
      </c>
      <c r="B100" s="11">
        <f t="shared" si="8"/>
        <v>66.35000000000008</v>
      </c>
      <c r="C100" s="2" t="s">
        <v>53</v>
      </c>
      <c r="D100" s="4">
        <f t="shared" si="9"/>
        <v>0.5610069444444444</v>
      </c>
      <c r="E100" s="4">
        <f t="shared" si="10"/>
        <v>0.5574305555555555</v>
      </c>
      <c r="F100" s="4">
        <f t="shared" si="11"/>
        <v>0.5541898148148148</v>
      </c>
    </row>
    <row r="101" spans="1:6" ht="15.75" customHeight="1">
      <c r="A101" s="1">
        <v>73.2</v>
      </c>
      <c r="B101" s="11">
        <f t="shared" si="8"/>
        <v>65.05000000000008</v>
      </c>
      <c r="C101" s="2" t="s">
        <v>84</v>
      </c>
      <c r="D101" s="4">
        <f t="shared" si="9"/>
        <v>0.5623611111111111</v>
      </c>
      <c r="E101" s="4">
        <f t="shared" si="10"/>
        <v>0.5587268518518519</v>
      </c>
      <c r="F101" s="4">
        <f t="shared" si="11"/>
        <v>0.5554282407407407</v>
      </c>
    </row>
    <row r="102" spans="1:6" ht="15.75" customHeight="1">
      <c r="A102" s="1">
        <v>73.60000000000001</v>
      </c>
      <c r="B102" s="11">
        <f t="shared" si="8"/>
        <v>64.65000000000008</v>
      </c>
      <c r="C102" s="5" t="s">
        <v>54</v>
      </c>
      <c r="D102" s="4">
        <f t="shared" si="9"/>
        <v>0.5627777777777778</v>
      </c>
      <c r="E102" s="4">
        <f t="shared" si="10"/>
        <v>0.5591203703703703</v>
      </c>
      <c r="F102" s="4">
        <f t="shared" si="11"/>
        <v>0.5557986111111111</v>
      </c>
    </row>
    <row r="103" spans="1:6" ht="15.75" customHeight="1">
      <c r="A103" s="1">
        <v>74.4</v>
      </c>
      <c r="B103" s="11">
        <f t="shared" si="8"/>
        <v>63.85000000000008</v>
      </c>
      <c r="C103" s="2" t="s">
        <v>85</v>
      </c>
      <c r="D103" s="4">
        <f t="shared" si="9"/>
        <v>0.5636111111111111</v>
      </c>
      <c r="E103" s="4">
        <f t="shared" si="10"/>
        <v>0.5599189814814814</v>
      </c>
      <c r="F103" s="4">
        <f t="shared" si="11"/>
        <v>0.5565625</v>
      </c>
    </row>
    <row r="104" spans="1:6" ht="15.75" customHeight="1">
      <c r="A104" s="1">
        <v>74.80000000000001</v>
      </c>
      <c r="B104" s="11">
        <f t="shared" si="8"/>
        <v>63.450000000000074</v>
      </c>
      <c r="C104" s="2" t="s">
        <v>55</v>
      </c>
      <c r="D104" s="4">
        <f t="shared" si="9"/>
        <v>0.5640277777777778</v>
      </c>
      <c r="E104" s="4">
        <f t="shared" si="10"/>
        <v>0.5603125</v>
      </c>
      <c r="F104" s="4">
        <f t="shared" si="11"/>
        <v>0.5569444444444445</v>
      </c>
    </row>
    <row r="105" spans="1:6" ht="15.75" customHeight="1">
      <c r="A105" s="1">
        <v>75.2</v>
      </c>
      <c r="B105" s="11">
        <f t="shared" si="8"/>
        <v>63.05000000000008</v>
      </c>
      <c r="C105" s="2" t="s">
        <v>101</v>
      </c>
      <c r="D105" s="4">
        <f t="shared" si="9"/>
        <v>0.5644444444444444</v>
      </c>
      <c r="E105" s="4">
        <f t="shared" si="10"/>
        <v>0.5607060185185185</v>
      </c>
      <c r="F105" s="4">
        <f t="shared" si="11"/>
        <v>0.5573148148148148</v>
      </c>
    </row>
    <row r="106" spans="1:6" ht="15.75" customHeight="1">
      <c r="A106" s="1">
        <v>77</v>
      </c>
      <c r="B106" s="11">
        <f t="shared" si="8"/>
        <v>61.250000000000085</v>
      </c>
      <c r="C106" s="34" t="s">
        <v>144</v>
      </c>
      <c r="D106" s="4">
        <f t="shared" si="9"/>
        <v>0.5663194444444445</v>
      </c>
      <c r="E106" s="4">
        <f t="shared" si="10"/>
        <v>0.5625</v>
      </c>
      <c r="F106" s="4">
        <f t="shared" si="11"/>
        <v>0.5590277777777778</v>
      </c>
    </row>
    <row r="107" spans="1:6" ht="15.75" customHeight="1">
      <c r="A107" s="1">
        <v>77.2</v>
      </c>
      <c r="B107" s="11">
        <f t="shared" si="8"/>
        <v>61.05000000000008</v>
      </c>
      <c r="C107" s="24" t="s">
        <v>143</v>
      </c>
      <c r="D107" s="4">
        <f t="shared" si="9"/>
        <v>0.5665277777777777</v>
      </c>
      <c r="E107" s="4">
        <f t="shared" si="10"/>
        <v>0.5626967592592592</v>
      </c>
      <c r="F107" s="4">
        <f t="shared" si="11"/>
        <v>0.559212962962963</v>
      </c>
    </row>
    <row r="108" spans="1:6" ht="15.75" customHeight="1">
      <c r="A108" s="1">
        <v>79</v>
      </c>
      <c r="B108" s="11">
        <f t="shared" si="8"/>
        <v>59.250000000000085</v>
      </c>
      <c r="C108" s="5" t="s">
        <v>155</v>
      </c>
      <c r="D108" s="4">
        <f t="shared" si="9"/>
        <v>0.5684027777777778</v>
      </c>
      <c r="E108" s="4">
        <f t="shared" si="10"/>
        <v>0.5644791666666666</v>
      </c>
      <c r="F108" s="4">
        <f t="shared" si="11"/>
        <v>0.5609143518518518</v>
      </c>
    </row>
    <row r="109" spans="1:6" ht="15.75" customHeight="1">
      <c r="A109" s="1">
        <v>80.5</v>
      </c>
      <c r="B109" s="11">
        <f t="shared" si="8"/>
        <v>57.750000000000085</v>
      </c>
      <c r="C109" s="5" t="s">
        <v>57</v>
      </c>
      <c r="D109" s="4">
        <f t="shared" si="9"/>
        <v>0.5699652777777777</v>
      </c>
      <c r="E109" s="4">
        <f t="shared" si="10"/>
        <v>0.5659722222222222</v>
      </c>
      <c r="F109" s="4">
        <f t="shared" si="11"/>
        <v>0.562337962962963</v>
      </c>
    </row>
    <row r="110" spans="1:6" ht="15.75" customHeight="1">
      <c r="A110" s="1">
        <v>80.60000000000001</v>
      </c>
      <c r="B110" s="11">
        <f t="shared" si="8"/>
        <v>57.65000000000008</v>
      </c>
      <c r="C110" s="2" t="s">
        <v>56</v>
      </c>
      <c r="D110" s="4">
        <f t="shared" si="9"/>
        <v>0.5700694444444444</v>
      </c>
      <c r="E110" s="4">
        <f t="shared" si="10"/>
        <v>0.5660648148148149</v>
      </c>
      <c r="F110" s="4">
        <f t="shared" si="11"/>
        <v>0.5624305555555555</v>
      </c>
    </row>
    <row r="111" spans="1:6" ht="15.75" customHeight="1">
      <c r="A111" s="1">
        <v>81</v>
      </c>
      <c r="B111" s="11">
        <f t="shared" si="8"/>
        <v>57.250000000000085</v>
      </c>
      <c r="C111" s="25" t="s">
        <v>87</v>
      </c>
      <c r="D111" s="4">
        <f t="shared" si="9"/>
        <v>0.5704861111111111</v>
      </c>
      <c r="E111" s="4">
        <f t="shared" si="10"/>
        <v>0.5664583333333333</v>
      </c>
      <c r="F111" s="4">
        <f t="shared" si="11"/>
        <v>0.5628124999999999</v>
      </c>
    </row>
    <row r="112" spans="1:6" ht="15.75" customHeight="1">
      <c r="A112" s="10">
        <v>84.8</v>
      </c>
      <c r="B112" s="11">
        <f t="shared" si="8"/>
        <v>53.45000000000009</v>
      </c>
      <c r="C112" s="20" t="s">
        <v>96</v>
      </c>
      <c r="D112" s="4">
        <f t="shared" si="9"/>
        <v>0.5744444444444444</v>
      </c>
      <c r="E112" s="4">
        <f t="shared" si="10"/>
        <v>0.5702314814814815</v>
      </c>
      <c r="F112" s="4">
        <f t="shared" si="11"/>
        <v>0.566412037037037</v>
      </c>
    </row>
    <row r="113" spans="1:6" ht="15.75" customHeight="1">
      <c r="A113" s="28">
        <v>85.1</v>
      </c>
      <c r="B113" s="11">
        <f aca="true" t="shared" si="12" ref="B113:B144">IF(ISBLANK(A113),"",MAX(A$1:A$65536)-A113)</f>
        <v>53.15000000000009</v>
      </c>
      <c r="C113" s="21" t="s">
        <v>88</v>
      </c>
      <c r="D113" s="4">
        <f t="shared" si="9"/>
        <v>0.5747569444444445</v>
      </c>
      <c r="E113" s="4">
        <f t="shared" si="10"/>
        <v>0.5705324074074074</v>
      </c>
      <c r="F113" s="4">
        <f t="shared" si="11"/>
        <v>0.5666898148148148</v>
      </c>
    </row>
    <row r="114" spans="1:6" ht="15.75" customHeight="1">
      <c r="A114" s="28">
        <v>85.3</v>
      </c>
      <c r="B114" s="11">
        <f t="shared" si="12"/>
        <v>52.95000000000009</v>
      </c>
      <c r="C114" s="20" t="s">
        <v>89</v>
      </c>
      <c r="D114" s="4">
        <f t="shared" si="9"/>
        <v>0.5749652777777777</v>
      </c>
      <c r="E114" s="4">
        <f t="shared" si="10"/>
        <v>0.5707291666666666</v>
      </c>
      <c r="F114" s="4">
        <f t="shared" si="11"/>
        <v>0.5668865740740741</v>
      </c>
    </row>
    <row r="115" spans="1:6" ht="15.75" customHeight="1">
      <c r="A115" s="28">
        <v>85.6</v>
      </c>
      <c r="B115" s="11">
        <f t="shared" si="12"/>
        <v>52.65000000000009</v>
      </c>
      <c r="C115" s="20" t="s">
        <v>90</v>
      </c>
      <c r="D115" s="4">
        <f aca="true" t="shared" si="13" ref="D115:D156">IF(A115&gt;0,TIME(0,0,A115/D$3*3600)+D$18,"-")</f>
        <v>0.5752777777777778</v>
      </c>
      <c r="E115" s="4">
        <f aca="true" t="shared" si="14" ref="E115:E156">IF(A115&gt;0,TIME(0,0,A115/E$3*3600)+E$18,"-")</f>
        <v>0.5710300925925926</v>
      </c>
      <c r="F115" s="4">
        <f aca="true" t="shared" si="15" ref="F115:F156">IF(A115&gt;0,TIME(0,0,A115/F$3*3600)+F$18,"-")</f>
        <v>0.5671643518518519</v>
      </c>
    </row>
    <row r="116" spans="1:6" ht="15.75" customHeight="1">
      <c r="A116" s="28">
        <v>85.69999999999999</v>
      </c>
      <c r="B116" s="11">
        <f t="shared" si="12"/>
        <v>52.5500000000001</v>
      </c>
      <c r="C116" s="20" t="s">
        <v>97</v>
      </c>
      <c r="D116" s="4">
        <f t="shared" si="13"/>
        <v>0.5753819444444445</v>
      </c>
      <c r="E116" s="4">
        <f t="shared" si="14"/>
        <v>0.5711226851851852</v>
      </c>
      <c r="F116" s="4">
        <f t="shared" si="15"/>
        <v>0.5672569444444444</v>
      </c>
    </row>
    <row r="117" spans="1:6" ht="15.75" customHeight="1">
      <c r="A117" s="28">
        <v>85.89999999999999</v>
      </c>
      <c r="B117" s="11">
        <f t="shared" si="12"/>
        <v>52.350000000000094</v>
      </c>
      <c r="C117" s="20" t="s">
        <v>20</v>
      </c>
      <c r="D117" s="4">
        <f t="shared" si="13"/>
        <v>0.5755902777777777</v>
      </c>
      <c r="E117" s="4">
        <f t="shared" si="14"/>
        <v>0.5713194444444445</v>
      </c>
      <c r="F117" s="4">
        <f t="shared" si="15"/>
        <v>0.5674537037037037</v>
      </c>
    </row>
    <row r="118" spans="1:6" ht="15.75" customHeight="1">
      <c r="A118" s="28">
        <v>86.5</v>
      </c>
      <c r="B118" s="11">
        <f t="shared" si="12"/>
        <v>51.750000000000085</v>
      </c>
      <c r="C118" s="21" t="s">
        <v>98</v>
      </c>
      <c r="D118" s="4">
        <f t="shared" si="13"/>
        <v>0.5762152777777778</v>
      </c>
      <c r="E118" s="4">
        <f t="shared" si="14"/>
        <v>0.5719212962962963</v>
      </c>
      <c r="F118" s="4">
        <f t="shared" si="15"/>
        <v>0.5680208333333333</v>
      </c>
    </row>
    <row r="119" spans="1:6" ht="15.75" customHeight="1">
      <c r="A119" s="28">
        <v>86.5</v>
      </c>
      <c r="B119" s="11">
        <f t="shared" si="12"/>
        <v>51.750000000000085</v>
      </c>
      <c r="C119" s="20" t="s">
        <v>91</v>
      </c>
      <c r="D119" s="4">
        <f t="shared" si="13"/>
        <v>0.5762152777777778</v>
      </c>
      <c r="E119" s="4">
        <f t="shared" si="14"/>
        <v>0.5719212962962963</v>
      </c>
      <c r="F119" s="4">
        <f t="shared" si="15"/>
        <v>0.5680208333333333</v>
      </c>
    </row>
    <row r="120" spans="1:6" ht="15.75" customHeight="1">
      <c r="A120" s="28">
        <v>88.5</v>
      </c>
      <c r="B120" s="11">
        <f t="shared" si="12"/>
        <v>49.750000000000085</v>
      </c>
      <c r="C120" s="21" t="s">
        <v>92</v>
      </c>
      <c r="D120" s="4">
        <f t="shared" si="13"/>
        <v>0.5782986111111111</v>
      </c>
      <c r="E120" s="4">
        <f t="shared" si="14"/>
        <v>0.5739004629629629</v>
      </c>
      <c r="F120" s="4">
        <f t="shared" si="15"/>
        <v>0.5699074074074074</v>
      </c>
    </row>
    <row r="121" spans="1:6" ht="15.75" customHeight="1">
      <c r="A121" s="28">
        <v>88.69999999999999</v>
      </c>
      <c r="B121" s="11">
        <f t="shared" si="12"/>
        <v>49.5500000000001</v>
      </c>
      <c r="C121" s="20" t="s">
        <v>93</v>
      </c>
      <c r="D121" s="4">
        <f t="shared" si="13"/>
        <v>0.5785069444444444</v>
      </c>
      <c r="E121" s="4">
        <f t="shared" si="14"/>
        <v>0.5740972222222223</v>
      </c>
      <c r="F121" s="4">
        <f t="shared" si="15"/>
        <v>0.5701041666666666</v>
      </c>
    </row>
    <row r="122" spans="1:6" ht="15.75" customHeight="1">
      <c r="A122" s="28">
        <v>88.8</v>
      </c>
      <c r="B122" s="11">
        <f t="shared" si="12"/>
        <v>49.45000000000009</v>
      </c>
      <c r="C122" s="27" t="s">
        <v>94</v>
      </c>
      <c r="D122" s="4">
        <f t="shared" si="13"/>
        <v>0.5786111111111111</v>
      </c>
      <c r="E122" s="4">
        <f t="shared" si="14"/>
        <v>0.5742013888888888</v>
      </c>
      <c r="F122" s="4">
        <f t="shared" si="15"/>
        <v>0.5701967592592593</v>
      </c>
    </row>
    <row r="123" spans="1:6" ht="15.75" customHeight="1">
      <c r="A123" s="28">
        <v>89.4</v>
      </c>
      <c r="B123" s="11">
        <f t="shared" si="12"/>
        <v>48.85000000000008</v>
      </c>
      <c r="C123" s="27" t="s">
        <v>145</v>
      </c>
      <c r="D123" s="4">
        <f t="shared" si="13"/>
        <v>0.5792361111111111</v>
      </c>
      <c r="E123" s="4">
        <f t="shared" si="14"/>
        <v>0.5747916666666667</v>
      </c>
      <c r="F123" s="4">
        <f t="shared" si="15"/>
        <v>0.5707638888888888</v>
      </c>
    </row>
    <row r="124" spans="1:6" ht="15.75" customHeight="1">
      <c r="A124" s="28">
        <v>89.39999999999999</v>
      </c>
      <c r="B124" s="11">
        <f t="shared" si="12"/>
        <v>48.850000000000094</v>
      </c>
      <c r="C124" s="15" t="s">
        <v>99</v>
      </c>
      <c r="D124" s="4">
        <f t="shared" si="13"/>
        <v>0.5792361111111111</v>
      </c>
      <c r="E124" s="4">
        <f t="shared" si="14"/>
        <v>0.5747916666666667</v>
      </c>
      <c r="F124" s="4">
        <f t="shared" si="15"/>
        <v>0.5707638888888888</v>
      </c>
    </row>
    <row r="125" spans="1:6" ht="15.75" customHeight="1">
      <c r="A125" s="28">
        <v>89.5</v>
      </c>
      <c r="B125" s="11">
        <f t="shared" si="12"/>
        <v>48.750000000000085</v>
      </c>
      <c r="C125" s="21" t="s">
        <v>95</v>
      </c>
      <c r="D125" s="4">
        <f t="shared" si="13"/>
        <v>0.5793402777777777</v>
      </c>
      <c r="E125" s="4">
        <f t="shared" si="14"/>
        <v>0.5748958333333334</v>
      </c>
      <c r="F125" s="4">
        <f t="shared" si="15"/>
        <v>0.5708564814814815</v>
      </c>
    </row>
    <row r="126" spans="1:6" ht="15.75" customHeight="1">
      <c r="A126" s="28">
        <v>90.8</v>
      </c>
      <c r="B126" s="11">
        <f t="shared" si="12"/>
        <v>47.45000000000009</v>
      </c>
      <c r="C126" s="15" t="s">
        <v>100</v>
      </c>
      <c r="D126" s="4">
        <f t="shared" si="13"/>
        <v>0.5806944444444444</v>
      </c>
      <c r="E126" s="4">
        <f t="shared" si="14"/>
        <v>0.5761805555555556</v>
      </c>
      <c r="F126" s="4">
        <f t="shared" si="15"/>
        <v>0.5720949074074074</v>
      </c>
    </row>
    <row r="127" spans="1:6" ht="15.75" customHeight="1">
      <c r="A127" s="28">
        <v>91</v>
      </c>
      <c r="B127" s="11">
        <f t="shared" si="12"/>
        <v>47.250000000000085</v>
      </c>
      <c r="C127" s="15" t="s">
        <v>100</v>
      </c>
      <c r="D127" s="4">
        <f t="shared" si="13"/>
        <v>0.5809027777777778</v>
      </c>
      <c r="E127" s="4">
        <f t="shared" si="14"/>
        <v>0.5763888888888888</v>
      </c>
      <c r="F127" s="4">
        <f t="shared" si="15"/>
        <v>0.5722800925925926</v>
      </c>
    </row>
    <row r="128" spans="1:6" ht="15.75" customHeight="1">
      <c r="A128" s="28">
        <v>93</v>
      </c>
      <c r="B128" s="11">
        <f t="shared" si="12"/>
        <v>45.250000000000085</v>
      </c>
      <c r="C128" s="7" t="s">
        <v>109</v>
      </c>
      <c r="D128" s="4">
        <f t="shared" si="13"/>
        <v>0.5829861111111111</v>
      </c>
      <c r="E128" s="4">
        <f t="shared" si="14"/>
        <v>0.5783680555555555</v>
      </c>
      <c r="F128" s="4">
        <f t="shared" si="15"/>
        <v>0.5741782407407408</v>
      </c>
    </row>
    <row r="129" spans="1:6" ht="15.75" customHeight="1">
      <c r="A129" s="1">
        <v>93.19999999999999</v>
      </c>
      <c r="B129" s="11">
        <f t="shared" si="12"/>
        <v>45.0500000000001</v>
      </c>
      <c r="C129" s="8" t="s">
        <v>4</v>
      </c>
      <c r="D129" s="4">
        <f t="shared" si="13"/>
        <v>0.5831944444444445</v>
      </c>
      <c r="E129" s="4">
        <f t="shared" si="14"/>
        <v>0.5785648148148148</v>
      </c>
      <c r="F129" s="4">
        <f t="shared" si="15"/>
        <v>0.5743634259259259</v>
      </c>
    </row>
    <row r="130" spans="1:6" ht="15.75" customHeight="1">
      <c r="A130" s="1">
        <v>93.3</v>
      </c>
      <c r="B130" s="11">
        <f t="shared" si="12"/>
        <v>44.95000000000009</v>
      </c>
      <c r="C130" s="8" t="s">
        <v>5</v>
      </c>
      <c r="D130" s="4">
        <f t="shared" si="13"/>
        <v>0.5832986111111111</v>
      </c>
      <c r="E130" s="4">
        <f t="shared" si="14"/>
        <v>0.5786689814814815</v>
      </c>
      <c r="F130" s="4">
        <f t="shared" si="15"/>
        <v>0.5744560185185186</v>
      </c>
    </row>
    <row r="131" spans="1:6" ht="15.75" customHeight="1">
      <c r="A131" s="1">
        <v>94.89999999999999</v>
      </c>
      <c r="B131" s="11">
        <f t="shared" si="12"/>
        <v>43.350000000000094</v>
      </c>
      <c r="C131" s="8" t="s">
        <v>119</v>
      </c>
      <c r="D131" s="4">
        <f t="shared" si="13"/>
        <v>0.5849652777777777</v>
      </c>
      <c r="E131" s="4">
        <f t="shared" si="14"/>
        <v>0.5802546296296296</v>
      </c>
      <c r="F131" s="4">
        <f t="shared" si="15"/>
        <v>0.5759722222222222</v>
      </c>
    </row>
    <row r="132" spans="1:6" ht="15.75" customHeight="1">
      <c r="A132" s="1">
        <v>95.89999999999999</v>
      </c>
      <c r="B132" s="11">
        <f t="shared" si="12"/>
        <v>42.350000000000094</v>
      </c>
      <c r="C132" s="8" t="s">
        <v>120</v>
      </c>
      <c r="D132" s="4">
        <f t="shared" si="13"/>
        <v>0.5860069444444445</v>
      </c>
      <c r="E132" s="4">
        <f t="shared" si="14"/>
        <v>0.58125</v>
      </c>
      <c r="F132" s="4">
        <f t="shared" si="15"/>
        <v>0.5769212962962963</v>
      </c>
    </row>
    <row r="133" spans="1:6" ht="15.75" customHeight="1">
      <c r="A133" s="1">
        <v>96.89999999999999</v>
      </c>
      <c r="B133" s="11">
        <f t="shared" si="12"/>
        <v>41.350000000000094</v>
      </c>
      <c r="C133" s="29" t="s">
        <v>121</v>
      </c>
      <c r="D133" s="4">
        <f t="shared" si="13"/>
        <v>0.5870486111111111</v>
      </c>
      <c r="E133" s="4">
        <f t="shared" si="14"/>
        <v>0.5822337962962962</v>
      </c>
      <c r="F133" s="4">
        <f t="shared" si="15"/>
        <v>0.5778703703703704</v>
      </c>
    </row>
    <row r="134" spans="1:6" ht="15.75" customHeight="1">
      <c r="A134" s="1">
        <v>98.3</v>
      </c>
      <c r="B134" s="11">
        <f t="shared" si="12"/>
        <v>39.95000000000009</v>
      </c>
      <c r="C134" s="9" t="s">
        <v>107</v>
      </c>
      <c r="D134" s="4">
        <f t="shared" si="13"/>
        <v>0.5885069444444444</v>
      </c>
      <c r="E134" s="4">
        <f t="shared" si="14"/>
        <v>0.5836226851851851</v>
      </c>
      <c r="F134" s="4">
        <f t="shared" si="15"/>
        <v>0.5791898148148148</v>
      </c>
    </row>
    <row r="135" spans="1:6" ht="15.75" customHeight="1">
      <c r="A135" s="1">
        <v>98.6</v>
      </c>
      <c r="B135" s="11">
        <f t="shared" si="12"/>
        <v>39.65000000000009</v>
      </c>
      <c r="C135" s="8" t="s">
        <v>102</v>
      </c>
      <c r="D135" s="4">
        <f t="shared" si="13"/>
        <v>0.5888194444444445</v>
      </c>
      <c r="E135" s="4">
        <f t="shared" si="14"/>
        <v>0.5839236111111111</v>
      </c>
      <c r="F135" s="4">
        <f t="shared" si="15"/>
        <v>0.5794791666666667</v>
      </c>
    </row>
    <row r="136" spans="1:6" ht="15.75" customHeight="1">
      <c r="A136" s="1">
        <v>98.69999999999999</v>
      </c>
      <c r="B136" s="11">
        <f t="shared" si="12"/>
        <v>39.5500000000001</v>
      </c>
      <c r="C136" s="7" t="s">
        <v>108</v>
      </c>
      <c r="D136" s="4">
        <f t="shared" si="13"/>
        <v>0.5889236111111111</v>
      </c>
      <c r="E136" s="4">
        <f t="shared" si="14"/>
        <v>0.5840277777777778</v>
      </c>
      <c r="F136" s="4">
        <f t="shared" si="15"/>
        <v>0.5795717592592593</v>
      </c>
    </row>
    <row r="137" spans="1:6" ht="15.75" customHeight="1">
      <c r="A137" s="1">
        <v>99.69999999999999</v>
      </c>
      <c r="B137" s="11">
        <f t="shared" si="12"/>
        <v>38.5500000000001</v>
      </c>
      <c r="C137" s="8" t="s">
        <v>122</v>
      </c>
      <c r="D137" s="4">
        <f t="shared" si="13"/>
        <v>0.5899652777777777</v>
      </c>
      <c r="E137" s="4">
        <f t="shared" si="14"/>
        <v>0.585011574074074</v>
      </c>
      <c r="F137" s="4">
        <f t="shared" si="15"/>
        <v>0.5805208333333334</v>
      </c>
    </row>
    <row r="138" spans="1:6" ht="15.75" customHeight="1">
      <c r="A138" s="1">
        <v>101.69999999999999</v>
      </c>
      <c r="B138" s="11">
        <f t="shared" si="12"/>
        <v>36.5500000000001</v>
      </c>
      <c r="C138" s="8" t="s">
        <v>123</v>
      </c>
      <c r="D138" s="4">
        <f t="shared" si="13"/>
        <v>0.5920486111111111</v>
      </c>
      <c r="E138" s="4">
        <f t="shared" si="14"/>
        <v>0.5870023148148148</v>
      </c>
      <c r="F138" s="4">
        <f t="shared" si="15"/>
        <v>0.5824074074074074</v>
      </c>
    </row>
    <row r="139" spans="1:6" ht="15.75" customHeight="1">
      <c r="A139" s="1">
        <v>101.8</v>
      </c>
      <c r="B139" s="11">
        <f t="shared" si="12"/>
        <v>36.45000000000009</v>
      </c>
      <c r="C139" s="2" t="s">
        <v>124</v>
      </c>
      <c r="D139" s="4">
        <f t="shared" si="13"/>
        <v>0.5921527777777778</v>
      </c>
      <c r="E139" s="4">
        <f t="shared" si="14"/>
        <v>0.5870949074074074</v>
      </c>
      <c r="F139" s="4">
        <f t="shared" si="15"/>
        <v>0.5825115740740741</v>
      </c>
    </row>
    <row r="140" spans="1:6" ht="15.75" customHeight="1">
      <c r="A140" s="1">
        <v>102.1</v>
      </c>
      <c r="B140" s="11">
        <f t="shared" si="12"/>
        <v>36.15000000000009</v>
      </c>
      <c r="C140" s="2" t="s">
        <v>22</v>
      </c>
      <c r="D140" s="4">
        <f t="shared" si="13"/>
        <v>0.5924652777777778</v>
      </c>
      <c r="E140" s="4">
        <f t="shared" si="14"/>
        <v>0.5873958333333333</v>
      </c>
      <c r="F140" s="4">
        <f t="shared" si="15"/>
        <v>0.5827893518518519</v>
      </c>
    </row>
    <row r="141" spans="1:6" ht="15.75" customHeight="1">
      <c r="A141" s="1">
        <v>102.6</v>
      </c>
      <c r="B141" s="11">
        <f t="shared" si="12"/>
        <v>35.65000000000009</v>
      </c>
      <c r="C141" s="30" t="s">
        <v>146</v>
      </c>
      <c r="D141" s="4">
        <f t="shared" si="13"/>
        <v>0.5929861111111111</v>
      </c>
      <c r="E141" s="4">
        <f t="shared" si="14"/>
        <v>0.5878935185185186</v>
      </c>
      <c r="F141" s="4">
        <f t="shared" si="15"/>
        <v>0.5832638888888889</v>
      </c>
    </row>
    <row r="142" spans="1:6" ht="15.75" customHeight="1">
      <c r="A142" s="1">
        <v>103.5</v>
      </c>
      <c r="B142" s="11">
        <f t="shared" si="12"/>
        <v>34.750000000000085</v>
      </c>
      <c r="C142" s="2" t="s">
        <v>6</v>
      </c>
      <c r="D142" s="4">
        <f t="shared" si="13"/>
        <v>0.5939236111111111</v>
      </c>
      <c r="E142" s="4">
        <f t="shared" si="14"/>
        <v>0.5887847222222222</v>
      </c>
      <c r="F142" s="4">
        <f t="shared" si="15"/>
        <v>0.5841203703703703</v>
      </c>
    </row>
    <row r="143" spans="1:6" ht="15.75" customHeight="1">
      <c r="A143" s="1">
        <v>104.19999999999999</v>
      </c>
      <c r="B143" s="11">
        <f t="shared" si="12"/>
        <v>34.0500000000001</v>
      </c>
      <c r="C143" s="2" t="s">
        <v>23</v>
      </c>
      <c r="D143" s="4">
        <f t="shared" si="13"/>
        <v>0.5946527777777778</v>
      </c>
      <c r="E143" s="4">
        <f t="shared" si="14"/>
        <v>0.5894791666666667</v>
      </c>
      <c r="F143" s="4">
        <f t="shared" si="15"/>
        <v>0.5847800925925926</v>
      </c>
    </row>
    <row r="144" spans="1:6" ht="15.75" customHeight="1">
      <c r="A144" s="1">
        <v>104.89999999999999</v>
      </c>
      <c r="B144" s="11">
        <f t="shared" si="12"/>
        <v>33.350000000000094</v>
      </c>
      <c r="C144" s="2" t="s">
        <v>7</v>
      </c>
      <c r="D144" s="4">
        <f t="shared" si="13"/>
        <v>0.5953819444444445</v>
      </c>
      <c r="E144" s="4">
        <f t="shared" si="14"/>
        <v>0.5901736111111111</v>
      </c>
      <c r="F144" s="4">
        <f t="shared" si="15"/>
        <v>0.5854398148148148</v>
      </c>
    </row>
    <row r="145" spans="1:6" ht="15.75" customHeight="1">
      <c r="A145" s="1">
        <v>105.39999999999999</v>
      </c>
      <c r="B145" s="11">
        <f aca="true" t="shared" si="16" ref="B145:B169">IF(ISBLANK(A145),"",MAX(A$1:A$65536)-A145)</f>
        <v>32.850000000000094</v>
      </c>
      <c r="C145" s="2" t="s">
        <v>8</v>
      </c>
      <c r="D145" s="4">
        <f t="shared" si="13"/>
        <v>0.5959027777777778</v>
      </c>
      <c r="E145" s="4">
        <f t="shared" si="14"/>
        <v>0.5906712962962963</v>
      </c>
      <c r="F145" s="4">
        <f t="shared" si="15"/>
        <v>0.5859143518518518</v>
      </c>
    </row>
    <row r="146" spans="1:6" ht="15.75" customHeight="1">
      <c r="A146" s="1">
        <v>105.69999999999999</v>
      </c>
      <c r="B146" s="11">
        <f t="shared" si="16"/>
        <v>32.5500000000001</v>
      </c>
      <c r="C146" s="2" t="s">
        <v>9</v>
      </c>
      <c r="D146" s="4">
        <f t="shared" si="13"/>
        <v>0.5962152777777778</v>
      </c>
      <c r="E146" s="4">
        <f t="shared" si="14"/>
        <v>0.5909722222222222</v>
      </c>
      <c r="F146" s="4">
        <f t="shared" si="15"/>
        <v>0.5862037037037037</v>
      </c>
    </row>
    <row r="147" spans="1:6" ht="15.75" customHeight="1">
      <c r="A147" s="1">
        <v>107.99999999999999</v>
      </c>
      <c r="B147" s="11">
        <f t="shared" si="16"/>
        <v>30.2500000000001</v>
      </c>
      <c r="C147" s="2" t="s">
        <v>10</v>
      </c>
      <c r="D147" s="4">
        <f>IF(A147&gt;0,TIME(0,0,A147/D$3*3600)+D$18,"-")</f>
        <v>0.5986111111111111</v>
      </c>
      <c r="E147" s="4">
        <f>IF(A147&gt;0,TIME(0,0,A147/E$3*3600)+E$18,"-")</f>
        <v>0.5932523148148148</v>
      </c>
      <c r="F147" s="4">
        <f>IF(A147&gt;0,TIME(0,0,A147/F$3*3600)+F$18,"-")</f>
        <v>0.5883796296296296</v>
      </c>
    </row>
    <row r="148" spans="1:6" ht="15.75" customHeight="1">
      <c r="A148" s="1">
        <v>108.39999999999999</v>
      </c>
      <c r="B148" s="11">
        <f t="shared" si="16"/>
        <v>29.850000000000094</v>
      </c>
      <c r="C148" s="2" t="s">
        <v>11</v>
      </c>
      <c r="D148" s="4">
        <f>IF(A148&gt;0,TIME(0,0,A148/D$3*3600)+D$18,"-")</f>
        <v>0.5990277777777777</v>
      </c>
      <c r="E148" s="4">
        <f>IF(A148&gt;0,TIME(0,0,A148/E$3*3600)+E$18,"-")</f>
        <v>0.5936458333333333</v>
      </c>
      <c r="F148" s="4">
        <f>IF(A148&gt;0,TIME(0,0,A148/F$3*3600)+F$18,"-")</f>
        <v>0.588761574074074</v>
      </c>
    </row>
    <row r="149" spans="1:6" ht="15.75" customHeight="1">
      <c r="A149" s="1">
        <v>109.19999999999999</v>
      </c>
      <c r="B149" s="11">
        <f t="shared" si="16"/>
        <v>29.050000000000097</v>
      </c>
      <c r="C149" s="2" t="s">
        <v>22</v>
      </c>
      <c r="D149" s="4">
        <f>IF(A149&gt;0,TIME(0,0,A149/D$3*3600)+D$18,"-")</f>
        <v>0.5998611111111111</v>
      </c>
      <c r="E149" s="4">
        <f>IF(A149&gt;0,TIME(0,0,A149/E$3*3600)+E$18,"-")</f>
        <v>0.5944444444444444</v>
      </c>
      <c r="F149" s="4">
        <f>IF(A149&gt;0,TIME(0,0,A149/F$3*3600)+F$18,"-")</f>
        <v>0.5895138888888889</v>
      </c>
    </row>
    <row r="150" spans="1:6" ht="15.75" customHeight="1">
      <c r="A150" s="1">
        <v>109.69999999999999</v>
      </c>
      <c r="B150" s="11">
        <f t="shared" si="16"/>
        <v>28.550000000000097</v>
      </c>
      <c r="C150" s="30" t="s">
        <v>147</v>
      </c>
      <c r="D150" s="4">
        <f>IF(A150&gt;0,TIME(0,0,A150/D$3*3600)+D$18,"-")</f>
        <v>0.6003819444444445</v>
      </c>
      <c r="E150" s="4">
        <f>IF(A150&gt;0,TIME(0,0,A150/E$3*3600)+E$18,"-")</f>
        <v>0.5949305555555555</v>
      </c>
      <c r="F150" s="4">
        <f>IF(A150&gt;0,TIME(0,0,A150/F$3*3600)+F$18,"-")</f>
        <v>0.5899884259259259</v>
      </c>
    </row>
    <row r="151" spans="1:6" ht="15.75" customHeight="1">
      <c r="A151" s="1">
        <v>110.6</v>
      </c>
      <c r="B151" s="11">
        <f t="shared" si="16"/>
        <v>27.65000000000009</v>
      </c>
      <c r="C151" s="2" t="s">
        <v>150</v>
      </c>
      <c r="D151" s="4">
        <f t="shared" si="13"/>
        <v>0.6013194444444444</v>
      </c>
      <c r="E151" s="4">
        <f t="shared" si="14"/>
        <v>0.5958333333333333</v>
      </c>
      <c r="F151" s="4">
        <f t="shared" si="15"/>
        <v>0.5908449074074074</v>
      </c>
    </row>
    <row r="152" spans="1:6" ht="15.75" customHeight="1">
      <c r="A152" s="1">
        <v>111.30000000000001</v>
      </c>
      <c r="B152" s="11">
        <f t="shared" si="16"/>
        <v>26.950000000000074</v>
      </c>
      <c r="C152" s="2" t="s">
        <v>23</v>
      </c>
      <c r="D152" s="4">
        <f t="shared" si="13"/>
        <v>0.6020486111111111</v>
      </c>
      <c r="E152" s="4">
        <f t="shared" si="14"/>
        <v>0.5965277777777778</v>
      </c>
      <c r="F152" s="4">
        <f t="shared" si="15"/>
        <v>0.5915046296296296</v>
      </c>
    </row>
    <row r="153" spans="1:6" ht="15.75" customHeight="1">
      <c r="A153" s="1">
        <v>111.99999999999999</v>
      </c>
      <c r="B153" s="11">
        <f t="shared" si="16"/>
        <v>26.2500000000001</v>
      </c>
      <c r="C153" s="2" t="s">
        <v>7</v>
      </c>
      <c r="D153" s="4">
        <f t="shared" si="13"/>
        <v>0.6027777777777777</v>
      </c>
      <c r="E153" s="4">
        <f t="shared" si="14"/>
        <v>0.5972222222222222</v>
      </c>
      <c r="F153" s="4">
        <f t="shared" si="15"/>
        <v>0.5921643518518518</v>
      </c>
    </row>
    <row r="154" spans="1:6" ht="15.75" customHeight="1">
      <c r="A154" s="1">
        <v>112.5</v>
      </c>
      <c r="B154" s="11">
        <f t="shared" si="16"/>
        <v>25.750000000000085</v>
      </c>
      <c r="C154" s="2" t="s">
        <v>8</v>
      </c>
      <c r="D154" s="4">
        <f t="shared" si="13"/>
        <v>0.6032986111111112</v>
      </c>
      <c r="E154" s="4">
        <f t="shared" si="14"/>
        <v>0.5977083333333333</v>
      </c>
      <c r="F154" s="4">
        <f t="shared" si="15"/>
        <v>0.5926388888888889</v>
      </c>
    </row>
    <row r="155" spans="1:6" ht="15.75" customHeight="1">
      <c r="A155" s="1">
        <v>112.79999999999998</v>
      </c>
      <c r="B155" s="11">
        <f t="shared" si="16"/>
        <v>25.450000000000102</v>
      </c>
      <c r="C155" s="2" t="s">
        <v>103</v>
      </c>
      <c r="D155" s="4">
        <f t="shared" si="13"/>
        <v>0.6036111111111111</v>
      </c>
      <c r="E155" s="4">
        <f t="shared" si="14"/>
        <v>0.5980092592592592</v>
      </c>
      <c r="F155" s="4">
        <f t="shared" si="15"/>
        <v>0.5929282407407407</v>
      </c>
    </row>
    <row r="156" spans="1:6" ht="15.75" customHeight="1">
      <c r="A156" s="1">
        <v>114.8</v>
      </c>
      <c r="B156" s="11">
        <f t="shared" si="16"/>
        <v>23.450000000000088</v>
      </c>
      <c r="C156" s="6" t="s">
        <v>104</v>
      </c>
      <c r="D156" s="4">
        <f t="shared" si="13"/>
        <v>0.6056944444444444</v>
      </c>
      <c r="E156" s="4">
        <f t="shared" si="14"/>
        <v>0.6</v>
      </c>
      <c r="F156" s="4">
        <f t="shared" si="15"/>
        <v>0.5948148148148148</v>
      </c>
    </row>
    <row r="157" spans="1:6" ht="15.75" customHeight="1">
      <c r="A157" s="1">
        <v>115.2</v>
      </c>
      <c r="B157" s="11">
        <f t="shared" si="16"/>
        <v>23.050000000000082</v>
      </c>
      <c r="C157" s="31" t="s">
        <v>105</v>
      </c>
      <c r="D157" s="4">
        <f>IF(A157&gt;0,TIME(0,0,A157/D$3*3600)+D$18,"-")</f>
        <v>0.6061111111111112</v>
      </c>
      <c r="E157" s="4">
        <f>IF(A157&gt;0,TIME(0,0,A157/E$3*3600)+E$18,"-")</f>
        <v>0.6003935185185185</v>
      </c>
      <c r="F157" s="4">
        <f>IF(A157&gt;0,TIME(0,0,A157/F$3*3600)+F$18,"-")</f>
        <v>0.5951967592592593</v>
      </c>
    </row>
    <row r="158" spans="1:6" ht="15.75" customHeight="1">
      <c r="A158" s="1">
        <v>117.3</v>
      </c>
      <c r="B158" s="11">
        <f t="shared" si="16"/>
        <v>20.950000000000088</v>
      </c>
      <c r="C158" s="17" t="s">
        <v>106</v>
      </c>
      <c r="D158" s="4">
        <f>IF(A158&gt;0,TIME(0,0,A158/D$3*3600)+D$18,"-")</f>
        <v>0.608298611111111</v>
      </c>
      <c r="E158" s="4">
        <f>IF(A158&gt;0,TIME(0,0,A158/E$3*3600)+E$18,"-")</f>
        <v>0.6024768518518518</v>
      </c>
      <c r="F158" s="4">
        <f>IF(A158&gt;0,TIME(0,0,A158/F$3*3600)+F$18,"-")</f>
        <v>0.5971875</v>
      </c>
    </row>
    <row r="159" spans="1:6" ht="15.75" customHeight="1">
      <c r="A159" s="1">
        <v>117.3</v>
      </c>
      <c r="B159" s="11">
        <f t="shared" si="16"/>
        <v>20.950000000000088</v>
      </c>
      <c r="C159" s="31" t="s">
        <v>110</v>
      </c>
      <c r="D159" s="4">
        <f>IF(A159&gt;0,TIME(0,0,A159/D$3*3600)+D$18,"-")</f>
        <v>0.608298611111111</v>
      </c>
      <c r="E159" s="4">
        <f>IF(A159&gt;0,TIME(0,0,A159/E$3*3600)+E$18,"-")</f>
        <v>0.6024768518518518</v>
      </c>
      <c r="F159" s="4">
        <f>IF(A159&gt;0,TIME(0,0,A159/F$3*3600)+F$18,"-")</f>
        <v>0.5971875</v>
      </c>
    </row>
    <row r="160" spans="1:6" ht="15.75" customHeight="1">
      <c r="A160" s="1">
        <v>117.8</v>
      </c>
      <c r="B160" s="11">
        <f t="shared" si="16"/>
        <v>20.450000000000088</v>
      </c>
      <c r="C160" s="6" t="s">
        <v>113</v>
      </c>
      <c r="D160" s="4">
        <f aca="true" t="shared" si="17" ref="D160:D165">IF(A160&gt;0,TIME(0,0,A160/D$3*3600)+D$18,"-")</f>
        <v>0.6088194444444445</v>
      </c>
      <c r="E160" s="4">
        <f aca="true" t="shared" si="18" ref="E160:E165">IF(A160&gt;0,TIME(0,0,A160/E$3*3600)+E$18,"-")</f>
        <v>0.6029745370370371</v>
      </c>
      <c r="F160" s="4">
        <f aca="true" t="shared" si="19" ref="F160:F165">IF(A160&gt;0,TIME(0,0,A160/F$3*3600)+F$18,"-")</f>
        <v>0.597662037037037</v>
      </c>
    </row>
    <row r="161" spans="1:6" ht="15.75" customHeight="1">
      <c r="A161" s="1">
        <v>119.00000000000001</v>
      </c>
      <c r="B161" s="11">
        <f t="shared" si="16"/>
        <v>19.25000000000007</v>
      </c>
      <c r="C161" s="2" t="s">
        <v>114</v>
      </c>
      <c r="D161" s="4">
        <f t="shared" si="17"/>
        <v>0.6100694444444444</v>
      </c>
      <c r="E161" s="4">
        <f t="shared" si="18"/>
        <v>0.6041666666666666</v>
      </c>
      <c r="F161" s="4">
        <f t="shared" si="19"/>
        <v>0.5987962962962963</v>
      </c>
    </row>
    <row r="162" spans="1:6" ht="15.75" customHeight="1">
      <c r="A162" s="1">
        <v>119.10000000000001</v>
      </c>
      <c r="B162" s="11">
        <f t="shared" si="16"/>
        <v>19.150000000000077</v>
      </c>
      <c r="C162" s="2" t="s">
        <v>115</v>
      </c>
      <c r="D162" s="4">
        <f t="shared" si="17"/>
        <v>0.6101736111111111</v>
      </c>
      <c r="E162" s="4">
        <f t="shared" si="18"/>
        <v>0.6042592592592593</v>
      </c>
      <c r="F162" s="4">
        <f t="shared" si="19"/>
        <v>0.5988888888888889</v>
      </c>
    </row>
    <row r="163" spans="1:6" ht="15.75" customHeight="1">
      <c r="A163" s="1">
        <v>120.00000000000001</v>
      </c>
      <c r="B163" s="11">
        <f t="shared" si="16"/>
        <v>18.25000000000007</v>
      </c>
      <c r="C163" s="2" t="s">
        <v>116</v>
      </c>
      <c r="D163" s="4">
        <f t="shared" si="17"/>
        <v>0.6111111111111112</v>
      </c>
      <c r="E163" s="4">
        <f t="shared" si="18"/>
        <v>0.6051504629629629</v>
      </c>
      <c r="F163" s="4">
        <f t="shared" si="19"/>
        <v>0.5997453703703703</v>
      </c>
    </row>
    <row r="164" spans="1:6" ht="15.75" customHeight="1">
      <c r="A164" s="1">
        <v>121.10000000000001</v>
      </c>
      <c r="B164" s="11">
        <f t="shared" si="16"/>
        <v>17.150000000000077</v>
      </c>
      <c r="C164" s="2" t="s">
        <v>125</v>
      </c>
      <c r="D164" s="4">
        <f t="shared" si="17"/>
        <v>0.6122569444444445</v>
      </c>
      <c r="E164" s="4">
        <f t="shared" si="18"/>
        <v>0.60625</v>
      </c>
      <c r="F164" s="4">
        <f t="shared" si="19"/>
        <v>0.6007870370370371</v>
      </c>
    </row>
    <row r="165" spans="1:6" ht="15.75" customHeight="1">
      <c r="A165" s="1">
        <v>121.30000000000003</v>
      </c>
      <c r="B165" s="11">
        <f t="shared" si="16"/>
        <v>16.95000000000006</v>
      </c>
      <c r="C165" s="32" t="s">
        <v>111</v>
      </c>
      <c r="D165" s="4">
        <f t="shared" si="17"/>
        <v>0.6124652777777777</v>
      </c>
      <c r="E165" s="4">
        <f t="shared" si="18"/>
        <v>0.6064467592592593</v>
      </c>
      <c r="F165" s="4">
        <f t="shared" si="19"/>
        <v>0.6009722222222222</v>
      </c>
    </row>
    <row r="166" spans="1:6" ht="15.75" customHeight="1">
      <c r="A166" s="1">
        <v>121.70000000000003</v>
      </c>
      <c r="B166" s="11">
        <f t="shared" si="16"/>
        <v>16.550000000000054</v>
      </c>
      <c r="C166" s="32" t="s">
        <v>151</v>
      </c>
      <c r="D166" s="4">
        <f aca="true" t="shared" si="20" ref="D166:D172">IF(A166&gt;0,TIME(0,0,A166/D$3*3600)+D$18,"-")</f>
        <v>0.6128819444444444</v>
      </c>
      <c r="E166" s="4">
        <f aca="true" t="shared" si="21" ref="E166:E172">IF(A166&gt;0,TIME(0,0,A166/E$3*3600)+E$18,"-")</f>
        <v>0.6068402777777777</v>
      </c>
      <c r="F166" s="4">
        <f aca="true" t="shared" si="22" ref="F166:F172">IF(A166&gt;0,TIME(0,0,A166/F$3*3600)+F$18,"-")</f>
        <v>0.6013541666666666</v>
      </c>
    </row>
    <row r="167" spans="1:6" ht="15.75" customHeight="1">
      <c r="A167" s="1">
        <v>122.60000000000004</v>
      </c>
      <c r="B167" s="11">
        <f t="shared" si="16"/>
        <v>15.650000000000048</v>
      </c>
      <c r="C167" s="32" t="s">
        <v>160</v>
      </c>
      <c r="D167" s="4">
        <f t="shared" si="20"/>
        <v>0.6138194444444445</v>
      </c>
      <c r="E167" s="4">
        <f t="shared" si="21"/>
        <v>0.6077314814814815</v>
      </c>
      <c r="F167" s="4">
        <f t="shared" si="22"/>
        <v>0.602199074074074</v>
      </c>
    </row>
    <row r="168" spans="1:6" ht="15.75" customHeight="1">
      <c r="A168" s="1">
        <v>122.7</v>
      </c>
      <c r="B168" s="11">
        <f t="shared" si="16"/>
        <v>15.550000000000082</v>
      </c>
      <c r="C168" s="32" t="s">
        <v>161</v>
      </c>
      <c r="D168" s="4">
        <f t="shared" si="20"/>
        <v>0.6139236111111112</v>
      </c>
      <c r="E168" s="4">
        <f t="shared" si="21"/>
        <v>0.6078356481481482</v>
      </c>
      <c r="F168" s="4">
        <f t="shared" si="22"/>
        <v>0.6023032407407407</v>
      </c>
    </row>
    <row r="169" spans="1:6" ht="15.75" customHeight="1">
      <c r="A169" s="1">
        <v>123.15000000000003</v>
      </c>
      <c r="B169" s="11">
        <f t="shared" si="16"/>
        <v>15.100000000000051</v>
      </c>
      <c r="C169" s="32" t="s">
        <v>162</v>
      </c>
      <c r="D169" s="4">
        <f t="shared" si="20"/>
        <v>0.614386574074074</v>
      </c>
      <c r="E169" s="4">
        <f t="shared" si="21"/>
        <v>0.608275462962963</v>
      </c>
      <c r="F169" s="4">
        <f t="shared" si="22"/>
        <v>0.6027199074074074</v>
      </c>
    </row>
    <row r="170" spans="1:6" ht="15.75" customHeight="1">
      <c r="A170" s="1">
        <v>123.9</v>
      </c>
      <c r="B170" s="11">
        <v>14.4</v>
      </c>
      <c r="C170" s="37" t="s">
        <v>164</v>
      </c>
      <c r="D170" s="4"/>
      <c r="E170" s="4"/>
      <c r="F170" s="4"/>
    </row>
    <row r="171" spans="1:6" ht="15.75" customHeight="1">
      <c r="A171" s="1">
        <v>124.4</v>
      </c>
      <c r="B171" s="11">
        <f aca="true" t="shared" si="23" ref="B171:B202">IF(ISBLANK(A171),"",MAX(A$1:A$65536)-A171)</f>
        <v>13.85000000000008</v>
      </c>
      <c r="C171" s="32" t="s">
        <v>159</v>
      </c>
      <c r="D171" s="4">
        <f t="shared" si="20"/>
        <v>0.6156944444444444</v>
      </c>
      <c r="E171" s="4">
        <f t="shared" si="21"/>
        <v>0.6095138888888889</v>
      </c>
      <c r="F171" s="4">
        <f t="shared" si="22"/>
        <v>0.603912037037037</v>
      </c>
    </row>
    <row r="172" spans="1:6" ht="15.75" customHeight="1">
      <c r="A172" s="1">
        <v>124.85000000000004</v>
      </c>
      <c r="B172" s="11">
        <f t="shared" si="23"/>
        <v>13.400000000000048</v>
      </c>
      <c r="C172" s="32" t="s">
        <v>126</v>
      </c>
      <c r="D172" s="4">
        <f t="shared" si="20"/>
        <v>0.6161574074074074</v>
      </c>
      <c r="E172" s="4">
        <f t="shared" si="21"/>
        <v>0.6099652777777778</v>
      </c>
      <c r="F172" s="4">
        <f t="shared" si="22"/>
        <v>0.6043402777777778</v>
      </c>
    </row>
    <row r="173" spans="1:6" ht="15.75" customHeight="1">
      <c r="A173" s="1">
        <v>125.45000000000003</v>
      </c>
      <c r="B173" s="11">
        <f t="shared" si="23"/>
        <v>12.800000000000054</v>
      </c>
      <c r="C173" s="32" t="s">
        <v>127</v>
      </c>
      <c r="D173" s="4">
        <f aca="true" t="shared" si="24" ref="D173:D198">IF(A173&gt;0,TIME(0,0,A173/D$3*3600)+D$18,"-")</f>
        <v>0.6167824074074074</v>
      </c>
      <c r="E173" s="4">
        <f aca="true" t="shared" si="25" ref="E173:E198">IF(A173&gt;0,TIME(0,0,A173/E$3*3600)+E$18,"-")</f>
        <v>0.6105555555555555</v>
      </c>
      <c r="F173" s="4">
        <f aca="true" t="shared" si="26" ref="F173:F198">IF(A173&gt;0,TIME(0,0,A173/F$3*3600)+F$18,"-")</f>
        <v>0.6049074074074074</v>
      </c>
    </row>
    <row r="174" spans="1:6" ht="15.75" customHeight="1">
      <c r="A174" s="1">
        <v>126.75000000000003</v>
      </c>
      <c r="B174" s="11">
        <f t="shared" si="23"/>
        <v>11.500000000000057</v>
      </c>
      <c r="C174" s="32" t="s">
        <v>128</v>
      </c>
      <c r="D174" s="4">
        <f t="shared" si="24"/>
        <v>0.6181365740740741</v>
      </c>
      <c r="E174" s="4">
        <f t="shared" si="25"/>
        <v>0.6118518518518519</v>
      </c>
      <c r="F174" s="4">
        <f t="shared" si="26"/>
        <v>0.6061342592592592</v>
      </c>
    </row>
    <row r="175" spans="1:6" ht="15.75" customHeight="1">
      <c r="A175" s="1">
        <v>127.25000000000003</v>
      </c>
      <c r="B175" s="11">
        <f t="shared" si="23"/>
        <v>11.000000000000057</v>
      </c>
      <c r="C175" s="32" t="s">
        <v>129</v>
      </c>
      <c r="D175" s="4">
        <f t="shared" si="24"/>
        <v>0.6186574074074074</v>
      </c>
      <c r="E175" s="4">
        <f t="shared" si="25"/>
        <v>0.612349537037037</v>
      </c>
      <c r="F175" s="4">
        <f t="shared" si="26"/>
        <v>0.6066087962962963</v>
      </c>
    </row>
    <row r="176" spans="1:6" ht="15.75" customHeight="1">
      <c r="A176" s="1">
        <v>127.85000000000002</v>
      </c>
      <c r="B176" s="11">
        <f t="shared" si="23"/>
        <v>10.400000000000063</v>
      </c>
      <c r="C176" s="32" t="s">
        <v>136</v>
      </c>
      <c r="D176" s="4">
        <f t="shared" si="24"/>
        <v>0.6192824074074074</v>
      </c>
      <c r="E176" s="4">
        <f t="shared" si="25"/>
        <v>0.6129398148148149</v>
      </c>
      <c r="F176" s="4">
        <f t="shared" si="26"/>
        <v>0.607175925925926</v>
      </c>
    </row>
    <row r="177" spans="1:6" ht="15.75" customHeight="1">
      <c r="A177" s="1">
        <v>128.15000000000003</v>
      </c>
      <c r="B177" s="11">
        <f t="shared" si="23"/>
        <v>10.100000000000051</v>
      </c>
      <c r="C177" s="32" t="s">
        <v>130</v>
      </c>
      <c r="D177" s="4">
        <f t="shared" si="24"/>
        <v>0.6195949074074074</v>
      </c>
      <c r="E177" s="4">
        <f t="shared" si="25"/>
        <v>0.6132407407407408</v>
      </c>
      <c r="F177" s="4">
        <f t="shared" si="26"/>
        <v>0.6074652777777778</v>
      </c>
    </row>
    <row r="178" spans="1:6" ht="15.75" customHeight="1">
      <c r="A178" s="1">
        <v>128.55000000000004</v>
      </c>
      <c r="B178" s="11">
        <f t="shared" si="23"/>
        <v>9.700000000000045</v>
      </c>
      <c r="C178" s="28" t="s">
        <v>112</v>
      </c>
      <c r="D178" s="4">
        <f t="shared" si="24"/>
        <v>0.620011574074074</v>
      </c>
      <c r="E178" s="4">
        <f t="shared" si="25"/>
        <v>0.6136342592592592</v>
      </c>
      <c r="F178" s="4">
        <f t="shared" si="26"/>
        <v>0.6078356481481482</v>
      </c>
    </row>
    <row r="179" spans="1:6" ht="15.75" customHeight="1">
      <c r="A179" s="1">
        <v>128.95000000000005</v>
      </c>
      <c r="B179" s="11">
        <f t="shared" si="23"/>
        <v>9.30000000000004</v>
      </c>
      <c r="C179" s="23" t="s">
        <v>131</v>
      </c>
      <c r="D179" s="4">
        <f t="shared" si="24"/>
        <v>0.6204282407407408</v>
      </c>
      <c r="E179" s="4">
        <f t="shared" si="25"/>
        <v>0.6140277777777777</v>
      </c>
      <c r="F179" s="4">
        <f t="shared" si="26"/>
        <v>0.6082175925925926</v>
      </c>
    </row>
    <row r="180" spans="1:6" ht="15.75" customHeight="1">
      <c r="A180" s="1">
        <v>129.25000000000006</v>
      </c>
      <c r="B180" s="11">
        <f t="shared" si="23"/>
        <v>9.000000000000028</v>
      </c>
      <c r="C180" s="32" t="s">
        <v>132</v>
      </c>
      <c r="D180" s="4">
        <f t="shared" si="24"/>
        <v>0.6207407407407407</v>
      </c>
      <c r="E180" s="4">
        <f t="shared" si="25"/>
        <v>0.6143287037037037</v>
      </c>
      <c r="F180" s="4">
        <f t="shared" si="26"/>
        <v>0.6085069444444444</v>
      </c>
    </row>
    <row r="181" spans="1:6" ht="15.75" customHeight="1">
      <c r="A181" s="1">
        <v>129.45000000000005</v>
      </c>
      <c r="B181" s="11">
        <f t="shared" si="23"/>
        <v>8.80000000000004</v>
      </c>
      <c r="C181" s="32" t="s">
        <v>133</v>
      </c>
      <c r="D181" s="4">
        <f t="shared" si="24"/>
        <v>0.6209490740740741</v>
      </c>
      <c r="E181" s="4">
        <f t="shared" si="25"/>
        <v>0.614525462962963</v>
      </c>
      <c r="F181" s="4">
        <f t="shared" si="26"/>
        <v>0.6086921296296296</v>
      </c>
    </row>
    <row r="182" spans="1:6" ht="15.75" customHeight="1">
      <c r="A182" s="1">
        <v>129.75000000000006</v>
      </c>
      <c r="B182" s="11">
        <f t="shared" si="23"/>
        <v>8.500000000000028</v>
      </c>
      <c r="C182" s="32" t="s">
        <v>134</v>
      </c>
      <c r="D182" s="4">
        <f t="shared" si="24"/>
        <v>0.6212615740740741</v>
      </c>
      <c r="E182" s="4">
        <f t="shared" si="25"/>
        <v>0.6148263888888889</v>
      </c>
      <c r="F182" s="4">
        <f t="shared" si="26"/>
        <v>0.6089699074074074</v>
      </c>
    </row>
    <row r="183" spans="1:6" ht="15.75" customHeight="1">
      <c r="A183" s="1">
        <v>129.95000000000005</v>
      </c>
      <c r="B183" s="11">
        <f t="shared" si="23"/>
        <v>8.30000000000004</v>
      </c>
      <c r="C183" s="32" t="s">
        <v>131</v>
      </c>
      <c r="D183" s="4">
        <f t="shared" si="24"/>
        <v>0.6214699074074074</v>
      </c>
      <c r="E183" s="4">
        <f t="shared" si="25"/>
        <v>0.6150231481481482</v>
      </c>
      <c r="F183" s="4">
        <f t="shared" si="26"/>
        <v>0.6091666666666666</v>
      </c>
    </row>
    <row r="184" spans="1:6" ht="15.75" customHeight="1">
      <c r="A184" s="1">
        <v>130.35000000000005</v>
      </c>
      <c r="B184" s="11">
        <f t="shared" si="23"/>
        <v>7.900000000000034</v>
      </c>
      <c r="C184" s="39" t="s">
        <v>156</v>
      </c>
      <c r="D184" s="4">
        <f t="shared" si="24"/>
        <v>0.6218865740740741</v>
      </c>
      <c r="E184" s="4">
        <f t="shared" si="25"/>
        <v>0.6154166666666666</v>
      </c>
      <c r="F184" s="4">
        <f t="shared" si="26"/>
        <v>0.6095486111111111</v>
      </c>
    </row>
    <row r="185" spans="1:6" ht="15.75" customHeight="1">
      <c r="A185" s="1">
        <v>130.45000000000005</v>
      </c>
      <c r="B185" s="11">
        <f t="shared" si="23"/>
        <v>7.80000000000004</v>
      </c>
      <c r="C185" s="32" t="s">
        <v>135</v>
      </c>
      <c r="D185" s="4">
        <f t="shared" si="24"/>
        <v>0.6219907407407408</v>
      </c>
      <c r="E185" s="4">
        <f t="shared" si="25"/>
        <v>0.6155208333333333</v>
      </c>
      <c r="F185" s="4">
        <f t="shared" si="26"/>
        <v>0.6096412037037037</v>
      </c>
    </row>
    <row r="186" spans="1:6" ht="15.75" customHeight="1">
      <c r="A186" s="1">
        <v>130.85000000000005</v>
      </c>
      <c r="B186" s="11">
        <f t="shared" si="23"/>
        <v>7.400000000000034</v>
      </c>
      <c r="C186" s="32" t="s">
        <v>157</v>
      </c>
      <c r="D186" s="4">
        <f t="shared" si="24"/>
        <v>0.6224074074074074</v>
      </c>
      <c r="E186" s="4">
        <f t="shared" si="25"/>
        <v>0.6159143518518518</v>
      </c>
      <c r="F186" s="4">
        <f t="shared" si="26"/>
        <v>0.610011574074074</v>
      </c>
    </row>
    <row r="187" spans="1:6" ht="15.75" customHeight="1">
      <c r="A187" s="1">
        <v>131.45000000000005</v>
      </c>
      <c r="B187" s="11">
        <f t="shared" si="23"/>
        <v>6.80000000000004</v>
      </c>
      <c r="C187" s="32" t="s">
        <v>158</v>
      </c>
      <c r="D187" s="4">
        <f t="shared" si="24"/>
        <v>0.6230324074074074</v>
      </c>
      <c r="E187" s="4">
        <f t="shared" si="25"/>
        <v>0.6165162037037037</v>
      </c>
      <c r="F187" s="4">
        <f t="shared" si="26"/>
        <v>0.6105902777777777</v>
      </c>
    </row>
    <row r="188" spans="1:6" ht="15.75" customHeight="1">
      <c r="A188" s="1">
        <v>131.75000000000006</v>
      </c>
      <c r="B188" s="11">
        <f t="shared" si="23"/>
        <v>6.500000000000028</v>
      </c>
      <c r="C188" s="32" t="s">
        <v>159</v>
      </c>
      <c r="D188" s="4">
        <f t="shared" si="24"/>
        <v>0.6233449074074074</v>
      </c>
      <c r="E188" s="4">
        <f t="shared" si="25"/>
        <v>0.6168055555555555</v>
      </c>
      <c r="F188" s="4">
        <f t="shared" si="26"/>
        <v>0.6108680555555556</v>
      </c>
    </row>
    <row r="189" spans="1:6" ht="15.75" customHeight="1">
      <c r="A189" s="1">
        <v>132.35000000000005</v>
      </c>
      <c r="B189" s="11">
        <f t="shared" si="23"/>
        <v>5.900000000000034</v>
      </c>
      <c r="C189" s="32" t="s">
        <v>159</v>
      </c>
      <c r="D189" s="4">
        <f t="shared" si="24"/>
        <v>0.6239699074074074</v>
      </c>
      <c r="E189" s="4">
        <f t="shared" si="25"/>
        <v>0.6174074074074074</v>
      </c>
      <c r="F189" s="4">
        <f t="shared" si="26"/>
        <v>0.6114351851851851</v>
      </c>
    </row>
    <row r="190" spans="1:6" ht="15.75" customHeight="1">
      <c r="A190" s="1">
        <v>132.75000000000006</v>
      </c>
      <c r="B190" s="11">
        <f t="shared" si="23"/>
        <v>5.500000000000028</v>
      </c>
      <c r="C190" s="32" t="s">
        <v>126</v>
      </c>
      <c r="D190" s="4">
        <f t="shared" si="24"/>
        <v>0.624386574074074</v>
      </c>
      <c r="E190" s="4">
        <f t="shared" si="25"/>
        <v>0.617800925925926</v>
      </c>
      <c r="F190" s="4">
        <f t="shared" si="26"/>
        <v>0.6118171296296296</v>
      </c>
    </row>
    <row r="191" spans="1:6" ht="15.75" customHeight="1">
      <c r="A191" s="1">
        <v>133.35000000000005</v>
      </c>
      <c r="B191" s="11">
        <f t="shared" si="23"/>
        <v>4.900000000000034</v>
      </c>
      <c r="C191" s="32" t="s">
        <v>127</v>
      </c>
      <c r="D191" s="4">
        <f t="shared" si="24"/>
        <v>0.625011574074074</v>
      </c>
      <c r="E191" s="4">
        <f t="shared" si="25"/>
        <v>0.6184027777777777</v>
      </c>
      <c r="F191" s="4">
        <f t="shared" si="26"/>
        <v>0.6123842592592592</v>
      </c>
    </row>
    <row r="192" spans="1:6" ht="15.75" customHeight="1">
      <c r="A192" s="1">
        <v>134.65000000000006</v>
      </c>
      <c r="B192" s="11">
        <f t="shared" si="23"/>
        <v>3.6000000000000227</v>
      </c>
      <c r="C192" s="32" t="s">
        <v>128</v>
      </c>
      <c r="D192" s="4">
        <f t="shared" si="24"/>
        <v>0.6263657407407407</v>
      </c>
      <c r="E192" s="4">
        <f t="shared" si="25"/>
        <v>0.6196875</v>
      </c>
      <c r="F192" s="4">
        <f t="shared" si="26"/>
        <v>0.6136111111111111</v>
      </c>
    </row>
    <row r="193" spans="1:6" ht="15.75" customHeight="1">
      <c r="A193" s="1">
        <v>135.15000000000006</v>
      </c>
      <c r="B193" s="11">
        <f t="shared" si="23"/>
        <v>3.1000000000000227</v>
      </c>
      <c r="C193" s="32" t="s">
        <v>129</v>
      </c>
      <c r="D193" s="4">
        <f t="shared" si="24"/>
        <v>0.6268865740740741</v>
      </c>
      <c r="E193" s="4">
        <f t="shared" si="25"/>
        <v>0.6201851851851852</v>
      </c>
      <c r="F193" s="4">
        <f t="shared" si="26"/>
        <v>0.6140856481481481</v>
      </c>
    </row>
    <row r="194" spans="1:6" ht="15.75" customHeight="1">
      <c r="A194" s="1">
        <v>135.9</v>
      </c>
      <c r="B194" s="11">
        <f t="shared" si="23"/>
        <v>2.3500000000000796</v>
      </c>
      <c r="C194" s="32" t="s">
        <v>136</v>
      </c>
      <c r="D194" s="4">
        <f t="shared" si="24"/>
        <v>0.6276736111111111</v>
      </c>
      <c r="E194" s="4">
        <f t="shared" si="25"/>
        <v>0.6209259259259259</v>
      </c>
      <c r="F194" s="4">
        <f t="shared" si="26"/>
        <v>0.6148032407407408</v>
      </c>
    </row>
    <row r="195" spans="1:6" ht="15.75" customHeight="1">
      <c r="A195" s="1">
        <v>136.05000000000007</v>
      </c>
      <c r="B195" s="11">
        <f t="shared" si="23"/>
        <v>2.200000000000017</v>
      </c>
      <c r="C195" s="32" t="s">
        <v>130</v>
      </c>
      <c r="D195" s="4">
        <f t="shared" si="24"/>
        <v>0.627824074074074</v>
      </c>
      <c r="E195" s="4">
        <f t="shared" si="25"/>
        <v>0.6210763888888888</v>
      </c>
      <c r="F195" s="4">
        <f t="shared" si="26"/>
        <v>0.6149421296296296</v>
      </c>
    </row>
    <row r="196" spans="1:6" ht="15.75" customHeight="1">
      <c r="A196" s="1">
        <v>136.45000000000007</v>
      </c>
      <c r="B196" s="11">
        <f t="shared" si="23"/>
        <v>1.8000000000000114</v>
      </c>
      <c r="C196" s="28" t="s">
        <v>112</v>
      </c>
      <c r="D196" s="4">
        <f t="shared" si="24"/>
        <v>0.6282407407407408</v>
      </c>
      <c r="E196" s="4">
        <f t="shared" si="25"/>
        <v>0.6214699074074074</v>
      </c>
      <c r="F196" s="4">
        <f t="shared" si="26"/>
        <v>0.6153240740740741</v>
      </c>
    </row>
    <row r="197" spans="1:6" ht="15.75" customHeight="1">
      <c r="A197" s="1">
        <v>136.85000000000008</v>
      </c>
      <c r="B197" s="11">
        <f t="shared" si="23"/>
        <v>1.4000000000000057</v>
      </c>
      <c r="C197" s="23" t="s">
        <v>131</v>
      </c>
      <c r="D197" s="4">
        <f t="shared" si="24"/>
        <v>0.6286574074074074</v>
      </c>
      <c r="E197" s="4">
        <f t="shared" si="25"/>
        <v>0.621875</v>
      </c>
      <c r="F197" s="4">
        <f t="shared" si="26"/>
        <v>0.6156944444444444</v>
      </c>
    </row>
    <row r="198" spans="1:6" ht="15.75" customHeight="1">
      <c r="A198" s="1">
        <v>137.1500000000001</v>
      </c>
      <c r="B198" s="11">
        <f t="shared" si="23"/>
        <v>1.0999999999999943</v>
      </c>
      <c r="C198" s="32" t="s">
        <v>132</v>
      </c>
      <c r="D198" s="4">
        <f t="shared" si="24"/>
        <v>0.6289699074074074</v>
      </c>
      <c r="E198" s="4">
        <f t="shared" si="25"/>
        <v>0.6221643518518518</v>
      </c>
      <c r="F198" s="4">
        <f t="shared" si="26"/>
        <v>0.6159837962962963</v>
      </c>
    </row>
    <row r="199" spans="1:6" ht="15.75" customHeight="1">
      <c r="A199" s="1">
        <v>137.35000000000008</v>
      </c>
      <c r="B199" s="11">
        <f t="shared" si="23"/>
        <v>0.9000000000000057</v>
      </c>
      <c r="C199" s="32" t="s">
        <v>133</v>
      </c>
      <c r="D199" s="4">
        <f>IF(A199&gt;0,TIME(0,0,A199/D$3*3600)+D$18,"-")</f>
        <v>0.6291782407407407</v>
      </c>
      <c r="E199" s="4">
        <f>IF(A199&gt;0,TIME(0,0,A199/E$3*3600)+E$18,"-")</f>
        <v>0.6223611111111111</v>
      </c>
      <c r="F199" s="4">
        <f>IF(A199&gt;0,TIME(0,0,A199/F$3*3600)+F$18,"-")</f>
        <v>0.6161689814814815</v>
      </c>
    </row>
    <row r="200" spans="1:6" ht="15.75" customHeight="1">
      <c r="A200" s="1">
        <v>137.6500000000001</v>
      </c>
      <c r="B200" s="11">
        <f t="shared" si="23"/>
        <v>0.5999999999999943</v>
      </c>
      <c r="C200" s="32" t="s">
        <v>134</v>
      </c>
      <c r="D200" s="4">
        <f>IF(A200&gt;0,TIME(0,0,A200/D$3*3600)+D$18,"-")</f>
        <v>0.6294907407407407</v>
      </c>
      <c r="E200" s="4">
        <f>IF(A200&gt;0,TIME(0,0,A200/E$3*3600)+E$18,"-")</f>
        <v>0.622662037037037</v>
      </c>
      <c r="F200" s="4">
        <f>IF(A200&gt;0,TIME(0,0,A200/F$3*3600)+F$18,"-")</f>
        <v>0.6164583333333333</v>
      </c>
    </row>
    <row r="201" spans="1:6" ht="15.75" customHeight="1">
      <c r="A201" s="1">
        <v>137.85000000000008</v>
      </c>
      <c r="B201" s="11">
        <f t="shared" si="23"/>
        <v>0.4000000000000057</v>
      </c>
      <c r="C201" s="32" t="s">
        <v>131</v>
      </c>
      <c r="D201" s="4">
        <f>IF(A201&gt;0,TIME(0,0,A201/D$3*3600)+D$18,"-")</f>
        <v>0.6296990740740741</v>
      </c>
      <c r="E201" s="4">
        <f>IF(A201&gt;0,TIME(0,0,A201/E$3*3600)+E$18,"-")</f>
        <v>0.6228587962962963</v>
      </c>
      <c r="F201" s="4">
        <f>IF(A201&gt;0,TIME(0,0,A201/F$3*3600)+F$18,"-")</f>
        <v>0.6166435185185185</v>
      </c>
    </row>
    <row r="202" spans="1:6" ht="15.75" customHeight="1">
      <c r="A202" s="1">
        <v>138.25000000000009</v>
      </c>
      <c r="B202" s="11">
        <f t="shared" si="23"/>
        <v>0</v>
      </c>
      <c r="C202" s="33" t="s">
        <v>148</v>
      </c>
      <c r="D202" s="4">
        <f>IF(A202&gt;0,TIME(0,0,A202/D$3*3600)+D$18,"-")</f>
        <v>0.6301157407407407</v>
      </c>
      <c r="E202" s="4">
        <f>IF(A202&gt;0,TIME(0,0,A202/E$3*3600)+E$18,"-")</f>
        <v>0.6232638888888888</v>
      </c>
      <c r="F202" s="4">
        <f>IF(A202&gt;0,TIME(0,0,A202/F$3*3600)+F$18,"-")</f>
        <v>0.617025462962963</v>
      </c>
    </row>
    <row r="205" ht="15.75" customHeight="1">
      <c r="C205" s="38" t="s">
        <v>163</v>
      </c>
    </row>
  </sheetData>
  <sheetProtection/>
  <mergeCells count="3">
    <mergeCell ref="A1:F1"/>
    <mergeCell ref="A8:B15"/>
    <mergeCell ref="C8:C1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te Velde</dc:creator>
  <cp:keywords/>
  <dc:description/>
  <cp:lastModifiedBy>Huub</cp:lastModifiedBy>
  <cp:lastPrinted>2015-02-10T12:55:24Z</cp:lastPrinted>
  <dcterms:created xsi:type="dcterms:W3CDTF">2014-01-07T14:13:59Z</dcterms:created>
  <dcterms:modified xsi:type="dcterms:W3CDTF">2015-02-12T19:34:12Z</dcterms:modified>
  <cp:category/>
  <cp:version/>
  <cp:contentType/>
  <cp:contentStatus/>
</cp:coreProperties>
</file>